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ropbox\3 - MMET\Corporate\News\"/>
    </mc:Choice>
  </mc:AlternateContent>
  <xr:revisionPtr revIDLastSave="0" documentId="8_{8C8EEC51-D80D-414E-85F1-F1BB1F488804}" xr6:coauthVersionLast="47" xr6:coauthVersionMax="47" xr10:uidLastSave="{00000000-0000-0000-0000-000000000000}"/>
  <bookViews>
    <workbookView xWindow="0" yWindow="15" windowWidth="38400" windowHeight="20985" activeTab="1" xr2:uid="{E0A63F34-1C31-4097-B7E0-0E78491232B8}"/>
  </bookViews>
  <sheets>
    <sheet name="Gold Assay Results Driling" sheetId="1" r:id="rId1"/>
    <sheet name="Collar info all drill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8" i="1" l="1"/>
  <c r="D99" i="1"/>
  <c r="D100" i="1"/>
  <c r="D101" i="1"/>
  <c r="D102" i="1"/>
  <c r="D103" i="1"/>
  <c r="D104" i="1"/>
  <c r="D105" i="1"/>
  <c r="D87" i="1"/>
  <c r="D88" i="1"/>
  <c r="D89" i="1"/>
  <c r="D90" i="1"/>
  <c r="D91" i="1"/>
  <c r="D92" i="1"/>
  <c r="D93" i="1"/>
  <c r="D94" i="1"/>
  <c r="D95" i="1"/>
  <c r="D77" i="1"/>
  <c r="D78" i="1"/>
  <c r="D79" i="1"/>
  <c r="D80" i="1"/>
  <c r="D81" i="1"/>
  <c r="D82" i="1"/>
  <c r="D83" i="1"/>
  <c r="D84" i="1"/>
  <c r="D85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37" i="1"/>
  <c r="D38" i="1"/>
  <c r="D39" i="1"/>
  <c r="D40" i="1"/>
  <c r="D41" i="1"/>
  <c r="D4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5" i="1"/>
  <c r="F99" i="1" l="1"/>
  <c r="D44" i="1"/>
  <c r="D97" i="1"/>
  <c r="F19" i="1" l="1"/>
  <c r="D86" i="1" l="1"/>
  <c r="D2" i="1" l="1"/>
</calcChain>
</file>

<file path=xl/sharedStrings.xml><?xml version="1.0" encoding="utf-8"?>
<sst xmlns="http://schemas.openxmlformats.org/spreadsheetml/2006/main" count="278" uniqueCount="90">
  <si>
    <t>Hole Id (Az, Dip)  (degrees)</t>
  </si>
  <si>
    <t>From (m)</t>
  </si>
  <si>
    <t>To (m)</t>
  </si>
  <si>
    <t>Intercept (m)</t>
  </si>
  <si>
    <t>Au (g/t)</t>
  </si>
  <si>
    <t>Au Cut-Off</t>
  </si>
  <si>
    <t>Hole Length (m)</t>
  </si>
  <si>
    <t>Target</t>
  </si>
  <si>
    <t>25DDH-SEL-001</t>
  </si>
  <si>
    <t>25DDH-SEL-002</t>
  </si>
  <si>
    <t>25DDH-SEL-003</t>
  </si>
  <si>
    <t>25DDH-SEL-004</t>
  </si>
  <si>
    <t>25DDH-SEL-005</t>
  </si>
  <si>
    <t>25DDH-SEL-006</t>
  </si>
  <si>
    <t>25DDH-SEL-007</t>
  </si>
  <si>
    <t>25DDH-SEL-008</t>
  </si>
  <si>
    <t>25DDH-SEL-009</t>
  </si>
  <si>
    <t>no significant intercepts</t>
  </si>
  <si>
    <t>Golden Hand North</t>
  </si>
  <si>
    <t>Stranger</t>
  </si>
  <si>
    <t>Northing</t>
  </si>
  <si>
    <t>Hole ID</t>
  </si>
  <si>
    <t>Elevation (m)</t>
  </si>
  <si>
    <t>Dip</t>
  </si>
  <si>
    <t>Length (m)</t>
  </si>
  <si>
    <t>*WGS84_UTM Zone 21N</t>
  </si>
  <si>
    <t>Easting*</t>
  </si>
  <si>
    <t>Azimuth**</t>
  </si>
  <si>
    <t>**Magnetic declination is applied for -18.23</t>
  </si>
  <si>
    <t>including</t>
  </si>
  <si>
    <t>and</t>
  </si>
  <si>
    <t>Historic</t>
  </si>
  <si>
    <t>historic</t>
  </si>
  <si>
    <t>SKD001</t>
  </si>
  <si>
    <t>SKD002</t>
  </si>
  <si>
    <t>SKD003</t>
  </si>
  <si>
    <t>SKD004</t>
  </si>
  <si>
    <t>SKD005</t>
  </si>
  <si>
    <t>SKD006</t>
  </si>
  <si>
    <t>SKD007</t>
  </si>
  <si>
    <t>SKD008</t>
  </si>
  <si>
    <t>SKD009</t>
  </si>
  <si>
    <t>SKD010</t>
  </si>
  <si>
    <t>Jon's trend</t>
  </si>
  <si>
    <t>Gaucho</t>
  </si>
  <si>
    <t>Cambior</t>
  </si>
  <si>
    <t>SKD001 (215, 60)</t>
  </si>
  <si>
    <t>SKD002 (215, 60)</t>
  </si>
  <si>
    <t>SKD003 (215, 60)</t>
  </si>
  <si>
    <t>SKD004 (35, 50)</t>
  </si>
  <si>
    <t>SKD005 (35, 50)</t>
  </si>
  <si>
    <t>SKD006 (215, 50)</t>
  </si>
  <si>
    <t>SKD007 (215, 50)</t>
  </si>
  <si>
    <t>SKD008 (215, 50)</t>
  </si>
  <si>
    <t>SKD009 (215, 50)</t>
  </si>
  <si>
    <t>SKD010 (235, 50)</t>
  </si>
  <si>
    <t>25DDH-SEL-010</t>
  </si>
  <si>
    <t>Golden Hand</t>
  </si>
  <si>
    <t>25DDH-SEL-011</t>
  </si>
  <si>
    <t>25DDH-SEL-012</t>
  </si>
  <si>
    <t>25DDH-SEL-013</t>
  </si>
  <si>
    <t>*Cut off for listing results is minimum 0.5 g/t Au intercept</t>
  </si>
  <si>
    <t>True width  is 33m at 0.30 gpt Au</t>
  </si>
  <si>
    <t xml:space="preserve">including </t>
  </si>
  <si>
    <t>True width is 13.14m at 0.94 gpt Au</t>
  </si>
  <si>
    <t>True width is 11.26m at 0.26 gpt Au</t>
  </si>
  <si>
    <t>25DDH-SEL-014</t>
  </si>
  <si>
    <t>25DDH-SEL-015</t>
  </si>
  <si>
    <t>25DDH-SEL-016</t>
  </si>
  <si>
    <t>Big Berg</t>
  </si>
  <si>
    <t>25DDH-SEL-017</t>
  </si>
  <si>
    <t>25DDH-SEL-018</t>
  </si>
  <si>
    <t>Puma</t>
  </si>
  <si>
    <t>25DDH-SEL-019</t>
  </si>
  <si>
    <t>25DDH-SEL-020</t>
  </si>
  <si>
    <t>PGN</t>
  </si>
  <si>
    <t>25DDH-SEL-022</t>
  </si>
  <si>
    <t>25DDH-SEL-023</t>
  </si>
  <si>
    <t>25DDH-SEL-024</t>
  </si>
  <si>
    <t>25DDH-SEL-025</t>
  </si>
  <si>
    <t>25DDH-SEL-026</t>
  </si>
  <si>
    <t>25DDH-SEL-021</t>
  </si>
  <si>
    <t>25DDH-SEL-027</t>
  </si>
  <si>
    <t>25DDH-SEL-028</t>
  </si>
  <si>
    <t>25DDH-SEL-029</t>
  </si>
  <si>
    <t>25DDH-SEL-030</t>
  </si>
  <si>
    <t>25DDH-SEL-031</t>
  </si>
  <si>
    <t>25DDH-SEL-032</t>
  </si>
  <si>
    <t>25DDH-SEL-033</t>
  </si>
  <si>
    <t>25DDH-SEL-034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</si>
</sst>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10" xfId="0" applyBorder="1"/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/>
    <xf numFmtId="2" fontId="1" fillId="0" borderId="5" xfId="0" applyNumberFormat="1" applyFont="1" applyBorder="1"/>
    <xf numFmtId="2" fontId="0" fillId="0" borderId="8" xfId="0" applyNumberFormat="1" applyBorder="1"/>
    <xf numFmtId="2" fontId="0" fillId="0" borderId="5" xfId="0" applyNumberFormat="1" applyBorder="1"/>
    <xf numFmtId="2" fontId="0" fillId="0" borderId="0" xfId="0" applyNumberFormat="1"/>
    <xf numFmtId="2" fontId="1" fillId="0" borderId="0" xfId="0" applyNumberFormat="1" applyFont="1"/>
    <xf numFmtId="2" fontId="1" fillId="0" borderId="8" xfId="0" applyNumberFormat="1" applyFont="1" applyBorder="1"/>
    <xf numFmtId="2" fontId="1" fillId="0" borderId="0" xfId="0" applyNumberFormat="1" applyFont="1" applyAlignment="1">
      <alignment horizontal="center" vertical="center" wrapText="1"/>
    </xf>
    <xf numFmtId="2" fontId="0" fillId="0" borderId="2" xfId="0" applyNumberFormat="1" applyBorder="1"/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/>
    <xf numFmtId="164" fontId="1" fillId="0" borderId="5" xfId="0" applyNumberFormat="1" applyFont="1" applyBorder="1"/>
    <xf numFmtId="164" fontId="0" fillId="0" borderId="8" xfId="0" applyNumberFormat="1" applyBorder="1"/>
    <xf numFmtId="164" fontId="0" fillId="0" borderId="5" xfId="0" applyNumberFormat="1" applyBorder="1"/>
    <xf numFmtId="164" fontId="0" fillId="0" borderId="0" xfId="0" applyNumberFormat="1"/>
    <xf numFmtId="164" fontId="1" fillId="0" borderId="0" xfId="0" applyNumberFormat="1" applyFont="1"/>
    <xf numFmtId="164" fontId="1" fillId="0" borderId="8" xfId="0" applyNumberFormat="1" applyFont="1" applyBorder="1"/>
    <xf numFmtId="164" fontId="1" fillId="0" borderId="0" xfId="0" applyNumberFormat="1" applyFont="1" applyAlignment="1">
      <alignment horizontal="center" vertical="center" wrapText="1"/>
    </xf>
    <xf numFmtId="164" fontId="0" fillId="0" borderId="2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0" xfId="0" applyFont="1" applyBorder="1"/>
    <xf numFmtId="0" fontId="1" fillId="0" borderId="7" xfId="0" applyFont="1" applyBorder="1"/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0" xfId="0" quotePrefix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BFFF7-3761-4397-AADD-346F8F387BB1}">
  <dimension ref="A1:I167"/>
  <sheetViews>
    <sheetView zoomScale="190" zoomScaleNormal="190" workbookViewId="0">
      <pane ySplit="1" topLeftCell="A145" activePane="bottomLeft" state="frozen"/>
      <selection pane="bottomLeft" activeCell="B109" sqref="B109"/>
    </sheetView>
  </sheetViews>
  <sheetFormatPr defaultRowHeight="15" x14ac:dyDescent="0.25"/>
  <cols>
    <col min="1" max="1" width="15.42578125" customWidth="1"/>
    <col min="2" max="3" width="8.7109375" style="39"/>
    <col min="4" max="4" width="12.28515625" style="39" customWidth="1"/>
    <col min="5" max="5" width="8.7109375" style="29"/>
    <col min="6" max="6" width="11.7109375" style="29" customWidth="1"/>
    <col min="7" max="7" width="8.7109375" style="39"/>
    <col min="8" max="8" width="19.28515625" style="44" customWidth="1"/>
  </cols>
  <sheetData>
    <row r="1" spans="1:9" s="1" customFormat="1" ht="42" customHeight="1" thickBot="1" x14ac:dyDescent="0.3">
      <c r="A1" s="2" t="s">
        <v>0</v>
      </c>
      <c r="B1" s="34" t="s">
        <v>1</v>
      </c>
      <c r="C1" s="34" t="s">
        <v>2</v>
      </c>
      <c r="D1" s="34" t="s">
        <v>3</v>
      </c>
      <c r="E1" s="24" t="s">
        <v>4</v>
      </c>
      <c r="F1" s="24" t="s">
        <v>5</v>
      </c>
      <c r="G1" s="34" t="s">
        <v>6</v>
      </c>
      <c r="H1" s="4" t="s">
        <v>7</v>
      </c>
      <c r="I1" s="13" t="s">
        <v>61</v>
      </c>
    </row>
    <row r="2" spans="1:9" ht="15.75" thickBot="1" x14ac:dyDescent="0.3">
      <c r="A2" s="8" t="s">
        <v>8</v>
      </c>
      <c r="B2" s="35">
        <v>40.6</v>
      </c>
      <c r="C2" s="35">
        <v>44.7</v>
      </c>
      <c r="D2" s="35">
        <f>C2-B2</f>
        <v>4.1000000000000014</v>
      </c>
      <c r="E2" s="25">
        <v>1.35</v>
      </c>
      <c r="F2" s="33">
        <v>0.16</v>
      </c>
      <c r="G2" s="43">
        <v>135.19999999999999</v>
      </c>
      <c r="H2" s="12" t="s">
        <v>19</v>
      </c>
    </row>
    <row r="3" spans="1:9" ht="15.75" thickBot="1" x14ac:dyDescent="0.3">
      <c r="A3" s="8" t="s">
        <v>9</v>
      </c>
      <c r="B3" s="62" t="s">
        <v>17</v>
      </c>
      <c r="C3" s="62"/>
      <c r="D3" s="62"/>
      <c r="E3" s="62"/>
      <c r="F3" s="62"/>
      <c r="G3" s="43">
        <v>198.3</v>
      </c>
      <c r="H3" s="12" t="s">
        <v>19</v>
      </c>
    </row>
    <row r="4" spans="1:9" ht="15.75" thickBot="1" x14ac:dyDescent="0.3">
      <c r="A4" s="8" t="s">
        <v>10</v>
      </c>
      <c r="B4" s="62" t="s">
        <v>17</v>
      </c>
      <c r="C4" s="62"/>
      <c r="D4" s="62"/>
      <c r="E4" s="62"/>
      <c r="F4" s="62"/>
      <c r="G4" s="43">
        <v>148.36000000000001</v>
      </c>
      <c r="H4" s="12" t="s">
        <v>19</v>
      </c>
    </row>
    <row r="5" spans="1:9" x14ac:dyDescent="0.25">
      <c r="A5" s="11" t="s">
        <v>11</v>
      </c>
      <c r="B5" s="40">
        <v>13.5</v>
      </c>
      <c r="C5" s="40">
        <v>21</v>
      </c>
      <c r="D5" s="40">
        <f>C5-B5</f>
        <v>7.5</v>
      </c>
      <c r="E5" s="30">
        <v>1.05</v>
      </c>
      <c r="F5" s="29">
        <v>0.31</v>
      </c>
      <c r="G5" s="39">
        <v>112.94</v>
      </c>
      <c r="H5" s="57" t="s">
        <v>44</v>
      </c>
    </row>
    <row r="6" spans="1:9" ht="15.75" thickBot="1" x14ac:dyDescent="0.3">
      <c r="A6" s="11" t="s">
        <v>29</v>
      </c>
      <c r="B6" s="39">
        <v>18</v>
      </c>
      <c r="C6" s="39">
        <v>20</v>
      </c>
      <c r="D6" s="39">
        <f t="shared" ref="D6:D42" si="0">C6-B6</f>
        <v>2</v>
      </c>
      <c r="E6" s="29">
        <v>1.93</v>
      </c>
      <c r="F6" s="29">
        <v>1.23</v>
      </c>
      <c r="H6" s="57"/>
    </row>
    <row r="7" spans="1:9" x14ac:dyDescent="0.25">
      <c r="A7" s="9" t="s">
        <v>12</v>
      </c>
      <c r="B7" s="36">
        <v>35.700000000000003</v>
      </c>
      <c r="C7" s="36">
        <v>55</v>
      </c>
      <c r="D7" s="36">
        <f t="shared" si="0"/>
        <v>19.299999999999997</v>
      </c>
      <c r="E7" s="26">
        <v>0.26</v>
      </c>
      <c r="F7" s="28">
        <v>1.1000000000000001</v>
      </c>
      <c r="G7" s="38">
        <v>243.2</v>
      </c>
      <c r="H7" s="56" t="s">
        <v>18</v>
      </c>
      <c r="I7" t="s">
        <v>65</v>
      </c>
    </row>
    <row r="8" spans="1:9" ht="15.75" thickBot="1" x14ac:dyDescent="0.3">
      <c r="A8" s="10" t="s">
        <v>63</v>
      </c>
      <c r="B8" s="37">
        <v>42</v>
      </c>
      <c r="C8" s="37">
        <v>43</v>
      </c>
      <c r="D8" s="37">
        <f t="shared" si="0"/>
        <v>1</v>
      </c>
      <c r="E8" s="27">
        <v>0.96</v>
      </c>
      <c r="F8" s="27">
        <v>0.96</v>
      </c>
      <c r="G8" s="37"/>
      <c r="H8" s="58"/>
    </row>
    <row r="9" spans="1:9" x14ac:dyDescent="0.25">
      <c r="A9" s="11" t="s">
        <v>13</v>
      </c>
      <c r="B9" s="39">
        <v>59</v>
      </c>
      <c r="C9" s="39">
        <v>60.5</v>
      </c>
      <c r="D9" s="39">
        <f t="shared" si="0"/>
        <v>1.5</v>
      </c>
      <c r="E9" s="29">
        <v>0.68</v>
      </c>
      <c r="F9" s="29">
        <v>0.68</v>
      </c>
      <c r="G9" s="39">
        <v>188.7</v>
      </c>
      <c r="H9" s="57" t="s">
        <v>18</v>
      </c>
    </row>
    <row r="10" spans="1:9" x14ac:dyDescent="0.25">
      <c r="A10" s="11" t="s">
        <v>30</v>
      </c>
      <c r="B10" s="39">
        <v>81</v>
      </c>
      <c r="C10" s="39">
        <v>83.1</v>
      </c>
      <c r="D10" s="39">
        <f t="shared" si="0"/>
        <v>2.0999999999999943</v>
      </c>
      <c r="E10" s="29">
        <v>0.69</v>
      </c>
      <c r="F10" s="29">
        <v>0.69</v>
      </c>
      <c r="H10" s="57"/>
    </row>
    <row r="11" spans="1:9" x14ac:dyDescent="0.25">
      <c r="A11" s="11" t="s">
        <v>30</v>
      </c>
      <c r="B11" s="40">
        <v>88.58</v>
      </c>
      <c r="C11" s="40">
        <v>105</v>
      </c>
      <c r="D11" s="40">
        <f t="shared" si="0"/>
        <v>16.420000000000002</v>
      </c>
      <c r="E11" s="30">
        <v>0.94</v>
      </c>
      <c r="F11" s="29">
        <v>0.02</v>
      </c>
      <c r="H11" s="57"/>
      <c r="I11" t="s">
        <v>64</v>
      </c>
    </row>
    <row r="12" spans="1:9" x14ac:dyDescent="0.25">
      <c r="A12" s="11" t="s">
        <v>29</v>
      </c>
      <c r="B12" s="40">
        <v>101.15</v>
      </c>
      <c r="C12" s="40">
        <v>105</v>
      </c>
      <c r="D12" s="40">
        <f t="shared" si="0"/>
        <v>3.8499999999999943</v>
      </c>
      <c r="E12" s="30">
        <v>2.71</v>
      </c>
      <c r="F12" s="29">
        <v>0.38</v>
      </c>
      <c r="H12" s="57"/>
      <c r="I12" s="6"/>
    </row>
    <row r="13" spans="1:9" ht="15.75" thickBot="1" x14ac:dyDescent="0.3">
      <c r="A13" s="11" t="s">
        <v>29</v>
      </c>
      <c r="B13" s="40">
        <v>103</v>
      </c>
      <c r="C13" s="40">
        <v>105</v>
      </c>
      <c r="D13" s="40">
        <f t="shared" si="0"/>
        <v>2</v>
      </c>
      <c r="E13" s="30">
        <v>4.63</v>
      </c>
      <c r="F13" s="29">
        <v>1.95</v>
      </c>
      <c r="H13" s="57"/>
    </row>
    <row r="14" spans="1:9" x14ac:dyDescent="0.25">
      <c r="A14" s="9" t="s">
        <v>14</v>
      </c>
      <c r="B14" s="38">
        <v>21.06</v>
      </c>
      <c r="C14" s="38">
        <v>23.83</v>
      </c>
      <c r="D14" s="38">
        <f t="shared" si="0"/>
        <v>2.7699999999999996</v>
      </c>
      <c r="E14" s="28">
        <v>0.53</v>
      </c>
      <c r="F14" s="28">
        <v>0.23</v>
      </c>
      <c r="G14" s="38">
        <v>168.3</v>
      </c>
      <c r="H14" s="56" t="s">
        <v>18</v>
      </c>
    </row>
    <row r="15" spans="1:9" ht="15.75" thickBot="1" x14ac:dyDescent="0.3">
      <c r="A15" s="10" t="s">
        <v>30</v>
      </c>
      <c r="B15" s="37">
        <v>54.3</v>
      </c>
      <c r="C15" s="37">
        <v>56.4</v>
      </c>
      <c r="D15" s="37">
        <f t="shared" si="0"/>
        <v>2.1000000000000014</v>
      </c>
      <c r="E15" s="27">
        <v>0.63</v>
      </c>
      <c r="F15" s="27">
        <v>0.31</v>
      </c>
      <c r="G15" s="37"/>
      <c r="H15" s="58"/>
    </row>
    <row r="16" spans="1:9" x14ac:dyDescent="0.25">
      <c r="A16" s="11" t="s">
        <v>15</v>
      </c>
      <c r="B16" s="40">
        <v>14.3</v>
      </c>
      <c r="C16" s="40">
        <v>21.5</v>
      </c>
      <c r="D16" s="40">
        <f t="shared" si="0"/>
        <v>7.1999999999999993</v>
      </c>
      <c r="E16" s="30">
        <v>1.1659999999999999</v>
      </c>
      <c r="F16" s="29">
        <v>0.01</v>
      </c>
      <c r="G16" s="39">
        <v>114.35</v>
      </c>
      <c r="H16" s="57" t="s">
        <v>18</v>
      </c>
    </row>
    <row r="17" spans="1:8" x14ac:dyDescent="0.25">
      <c r="A17" s="11" t="s">
        <v>29</v>
      </c>
      <c r="B17" s="40">
        <v>19.3</v>
      </c>
      <c r="C17" s="40">
        <v>20.8</v>
      </c>
      <c r="D17" s="40">
        <f t="shared" si="0"/>
        <v>1.5</v>
      </c>
      <c r="E17" s="30">
        <v>5.46</v>
      </c>
      <c r="F17" s="29">
        <v>1.17</v>
      </c>
      <c r="H17" s="57"/>
    </row>
    <row r="18" spans="1:8" x14ac:dyDescent="0.25">
      <c r="A18" s="11" t="s">
        <v>29</v>
      </c>
      <c r="B18" s="40">
        <v>19.8</v>
      </c>
      <c r="C18" s="40">
        <v>20.3</v>
      </c>
      <c r="D18" s="40">
        <f t="shared" si="0"/>
        <v>0.5</v>
      </c>
      <c r="E18" s="30">
        <v>11.71</v>
      </c>
      <c r="F18" s="29">
        <v>11.71</v>
      </c>
      <c r="H18" s="57"/>
    </row>
    <row r="19" spans="1:8" x14ac:dyDescent="0.25">
      <c r="A19" s="11" t="s">
        <v>30</v>
      </c>
      <c r="B19" s="39">
        <v>45.36</v>
      </c>
      <c r="C19" s="39">
        <v>51</v>
      </c>
      <c r="D19" s="39">
        <f t="shared" si="0"/>
        <v>5.6400000000000006</v>
      </c>
      <c r="E19" s="29">
        <v>0.63360000000000005</v>
      </c>
      <c r="F19" s="29">
        <f>0.01</f>
        <v>0.01</v>
      </c>
      <c r="H19" s="57"/>
    </row>
    <row r="20" spans="1:8" x14ac:dyDescent="0.25">
      <c r="A20" s="11" t="s">
        <v>29</v>
      </c>
      <c r="B20" s="39">
        <v>45.36</v>
      </c>
      <c r="C20" s="39">
        <v>48</v>
      </c>
      <c r="D20" s="39">
        <f t="shared" si="0"/>
        <v>2.6400000000000006</v>
      </c>
      <c r="E20" s="29">
        <v>1.18</v>
      </c>
      <c r="F20" s="29">
        <v>0.9</v>
      </c>
      <c r="H20" s="57"/>
    </row>
    <row r="21" spans="1:8" x14ac:dyDescent="0.25">
      <c r="A21" s="11" t="s">
        <v>30</v>
      </c>
      <c r="B21" s="40">
        <v>56.2</v>
      </c>
      <c r="C21" s="40">
        <v>68.25</v>
      </c>
      <c r="D21" s="40">
        <f t="shared" si="0"/>
        <v>12.049999999999997</v>
      </c>
      <c r="E21" s="30">
        <v>0.62</v>
      </c>
      <c r="F21" s="29">
        <v>1.4E-2</v>
      </c>
      <c r="H21" s="57"/>
    </row>
    <row r="22" spans="1:8" ht="15.75" thickBot="1" x14ac:dyDescent="0.3">
      <c r="A22" s="11" t="s">
        <v>29</v>
      </c>
      <c r="B22" s="40">
        <v>61</v>
      </c>
      <c r="C22" s="40">
        <v>66.75</v>
      </c>
      <c r="D22" s="40">
        <f t="shared" si="0"/>
        <v>5.75</v>
      </c>
      <c r="E22" s="30">
        <v>1.2</v>
      </c>
      <c r="F22" s="29">
        <v>0.23</v>
      </c>
      <c r="H22" s="57"/>
    </row>
    <row r="23" spans="1:8" x14ac:dyDescent="0.25">
      <c r="A23" s="9" t="s">
        <v>16</v>
      </c>
      <c r="B23" s="36">
        <v>14.5</v>
      </c>
      <c r="C23" s="36">
        <v>21.3</v>
      </c>
      <c r="D23" s="36">
        <f>C23-B23</f>
        <v>6.8000000000000007</v>
      </c>
      <c r="E23" s="26">
        <v>1.4350000000000001</v>
      </c>
      <c r="F23" s="28">
        <v>2.8000000000000001E-2</v>
      </c>
      <c r="G23" s="38">
        <v>138.44999999999999</v>
      </c>
      <c r="H23" s="56" t="s">
        <v>18</v>
      </c>
    </row>
    <row r="24" spans="1:8" x14ac:dyDescent="0.25">
      <c r="A24" s="11" t="s">
        <v>29</v>
      </c>
      <c r="B24" s="40">
        <v>19.3</v>
      </c>
      <c r="C24" s="40">
        <v>21.3</v>
      </c>
      <c r="D24" s="40">
        <f t="shared" si="0"/>
        <v>2</v>
      </c>
      <c r="E24" s="30">
        <v>4.72</v>
      </c>
      <c r="F24" s="29">
        <v>0.44</v>
      </c>
      <c r="H24" s="57"/>
    </row>
    <row r="25" spans="1:8" x14ac:dyDescent="0.25">
      <c r="A25" s="11" t="s">
        <v>30</v>
      </c>
      <c r="B25" s="39">
        <v>24.3</v>
      </c>
      <c r="C25" s="39">
        <v>25.3</v>
      </c>
      <c r="D25" s="39">
        <f t="shared" si="0"/>
        <v>1</v>
      </c>
      <c r="E25" s="29">
        <v>0.65</v>
      </c>
      <c r="F25" s="29">
        <v>0.65</v>
      </c>
      <c r="H25" s="57"/>
    </row>
    <row r="26" spans="1:8" x14ac:dyDescent="0.25">
      <c r="A26" s="11" t="s">
        <v>30</v>
      </c>
      <c r="B26" s="39">
        <v>28.3</v>
      </c>
      <c r="C26" s="39">
        <v>29.4</v>
      </c>
      <c r="D26" s="39">
        <f t="shared" si="0"/>
        <v>1.0999999999999979</v>
      </c>
      <c r="E26" s="29">
        <v>0.76200000000000001</v>
      </c>
      <c r="F26" s="29">
        <v>0.76200000000000001</v>
      </c>
      <c r="H26" s="57"/>
    </row>
    <row r="27" spans="1:8" x14ac:dyDescent="0.25">
      <c r="A27" s="11" t="s">
        <v>30</v>
      </c>
      <c r="B27" s="40">
        <v>44.5</v>
      </c>
      <c r="C27" s="40">
        <v>54.9</v>
      </c>
      <c r="D27" s="40">
        <f t="shared" si="0"/>
        <v>10.399999999999999</v>
      </c>
      <c r="E27" s="30">
        <v>0.4148</v>
      </c>
      <c r="F27" s="29">
        <v>0.01</v>
      </c>
      <c r="H27" s="57"/>
    </row>
    <row r="28" spans="1:8" x14ac:dyDescent="0.25">
      <c r="A28" s="11" t="s">
        <v>29</v>
      </c>
      <c r="B28" s="40">
        <v>47.5</v>
      </c>
      <c r="C28" s="40">
        <v>50.7</v>
      </c>
      <c r="D28" s="40">
        <f t="shared" si="0"/>
        <v>3.2000000000000028</v>
      </c>
      <c r="E28" s="30">
        <v>0.75</v>
      </c>
      <c r="F28" s="29">
        <v>0.01</v>
      </c>
      <c r="H28" s="57"/>
    </row>
    <row r="29" spans="1:8" ht="15.75" thickBot="1" x14ac:dyDescent="0.3">
      <c r="A29" s="10" t="s">
        <v>30</v>
      </c>
      <c r="B29" s="37">
        <v>53.85</v>
      </c>
      <c r="C29" s="37">
        <v>54.9</v>
      </c>
      <c r="D29" s="37">
        <f t="shared" si="0"/>
        <v>1.0499999999999972</v>
      </c>
      <c r="E29" s="27">
        <v>1.05</v>
      </c>
      <c r="F29" s="27">
        <v>1.05</v>
      </c>
      <c r="G29" s="37"/>
      <c r="H29" s="58"/>
    </row>
    <row r="30" spans="1:8" x14ac:dyDescent="0.25">
      <c r="A30" s="11" t="s">
        <v>56</v>
      </c>
      <c r="B30" s="40">
        <v>22</v>
      </c>
      <c r="C30" s="40">
        <v>32</v>
      </c>
      <c r="D30" s="40">
        <f t="shared" si="0"/>
        <v>10</v>
      </c>
      <c r="E30" s="30">
        <v>0.24</v>
      </c>
      <c r="F30" s="29">
        <v>0.05</v>
      </c>
      <c r="G30" s="39">
        <v>252.4</v>
      </c>
      <c r="H30" s="57" t="s">
        <v>57</v>
      </c>
    </row>
    <row r="31" spans="1:8" x14ac:dyDescent="0.25">
      <c r="A31" s="11" t="s">
        <v>30</v>
      </c>
      <c r="B31" s="40">
        <v>38</v>
      </c>
      <c r="C31" s="40">
        <v>51.1</v>
      </c>
      <c r="D31" s="40">
        <f t="shared" si="0"/>
        <v>13.100000000000001</v>
      </c>
      <c r="E31" s="30">
        <v>0.46</v>
      </c>
      <c r="F31" s="29">
        <v>0.02</v>
      </c>
      <c r="H31" s="57"/>
    </row>
    <row r="32" spans="1:8" x14ac:dyDescent="0.25">
      <c r="A32" s="11" t="s">
        <v>30</v>
      </c>
      <c r="B32" s="40">
        <v>55</v>
      </c>
      <c r="C32" s="40">
        <v>79.2</v>
      </c>
      <c r="D32" s="40">
        <f t="shared" si="0"/>
        <v>24.200000000000003</v>
      </c>
      <c r="E32" s="30">
        <v>0.24</v>
      </c>
      <c r="F32" s="29">
        <v>0.02</v>
      </c>
      <c r="H32" s="57"/>
    </row>
    <row r="33" spans="1:9" x14ac:dyDescent="0.25">
      <c r="A33" s="11" t="s">
        <v>29</v>
      </c>
      <c r="B33" s="39">
        <v>58.7</v>
      </c>
      <c r="C33" s="39">
        <v>60.7</v>
      </c>
      <c r="D33" s="39">
        <f t="shared" si="0"/>
        <v>2</v>
      </c>
      <c r="E33" s="29">
        <v>1.32</v>
      </c>
      <c r="F33" s="29">
        <v>0.51</v>
      </c>
      <c r="H33" s="57"/>
    </row>
    <row r="34" spans="1:9" x14ac:dyDescent="0.25">
      <c r="A34" s="11" t="s">
        <v>30</v>
      </c>
      <c r="B34" s="39">
        <v>155.9</v>
      </c>
      <c r="C34" s="39">
        <v>156.9</v>
      </c>
      <c r="D34" s="39">
        <f t="shared" si="0"/>
        <v>1</v>
      </c>
      <c r="E34" s="29">
        <v>0.53</v>
      </c>
      <c r="F34" s="29">
        <v>0.53</v>
      </c>
      <c r="H34" s="57"/>
    </row>
    <row r="35" spans="1:9" x14ac:dyDescent="0.25">
      <c r="A35" s="11" t="s">
        <v>30</v>
      </c>
      <c r="B35" s="40">
        <v>180.5</v>
      </c>
      <c r="C35" s="40">
        <v>206</v>
      </c>
      <c r="D35" s="40">
        <f t="shared" si="0"/>
        <v>25.5</v>
      </c>
      <c r="E35" s="30">
        <v>0.36</v>
      </c>
      <c r="F35" s="29">
        <v>0.03</v>
      </c>
      <c r="H35" s="57"/>
    </row>
    <row r="36" spans="1:9" ht="15.75" thickBot="1" x14ac:dyDescent="0.3">
      <c r="A36" s="11" t="s">
        <v>29</v>
      </c>
      <c r="B36" s="40">
        <v>204</v>
      </c>
      <c r="C36" s="40">
        <v>206</v>
      </c>
      <c r="D36" s="40">
        <f t="shared" si="0"/>
        <v>2</v>
      </c>
      <c r="E36" s="30">
        <v>2.35</v>
      </c>
      <c r="F36" s="29">
        <v>0.6</v>
      </c>
      <c r="H36" s="57"/>
    </row>
    <row r="37" spans="1:9" x14ac:dyDescent="0.25">
      <c r="A37" s="9" t="s">
        <v>58</v>
      </c>
      <c r="B37" s="38">
        <v>36.5</v>
      </c>
      <c r="C37" s="38">
        <v>38</v>
      </c>
      <c r="D37" s="38">
        <f>C37-B37</f>
        <v>1.5</v>
      </c>
      <c r="E37" s="28">
        <v>0.68</v>
      </c>
      <c r="F37" s="28">
        <v>0.68</v>
      </c>
      <c r="G37" s="38">
        <v>104.9</v>
      </c>
      <c r="H37" s="56" t="s">
        <v>57</v>
      </c>
    </row>
    <row r="38" spans="1:9" x14ac:dyDescent="0.25">
      <c r="A38" s="11" t="s">
        <v>30</v>
      </c>
      <c r="B38" s="40">
        <v>52.9</v>
      </c>
      <c r="C38" s="40">
        <v>103</v>
      </c>
      <c r="D38" s="40">
        <f t="shared" si="0"/>
        <v>50.1</v>
      </c>
      <c r="E38" s="30">
        <v>0.3</v>
      </c>
      <c r="F38" s="29">
        <v>0.02</v>
      </c>
      <c r="H38" s="57"/>
      <c r="I38" t="s">
        <v>62</v>
      </c>
    </row>
    <row r="39" spans="1:9" x14ac:dyDescent="0.25">
      <c r="A39" s="11" t="s">
        <v>29</v>
      </c>
      <c r="B39" s="39">
        <v>52.9</v>
      </c>
      <c r="C39" s="39">
        <v>55</v>
      </c>
      <c r="D39" s="39">
        <f t="shared" si="0"/>
        <v>2.1000000000000014</v>
      </c>
      <c r="E39" s="29">
        <v>1.49</v>
      </c>
      <c r="F39" s="29">
        <v>1</v>
      </c>
      <c r="H39" s="57"/>
    </row>
    <row r="40" spans="1:9" ht="15.75" thickBot="1" x14ac:dyDescent="0.3">
      <c r="A40" s="10" t="s">
        <v>30</v>
      </c>
      <c r="B40" s="37">
        <v>100</v>
      </c>
      <c r="C40" s="37">
        <v>103</v>
      </c>
      <c r="D40" s="37">
        <f t="shared" si="0"/>
        <v>3</v>
      </c>
      <c r="E40" s="27">
        <v>1.0900000000000001</v>
      </c>
      <c r="F40" s="27">
        <v>0.72</v>
      </c>
      <c r="G40" s="37"/>
      <c r="H40" s="58"/>
    </row>
    <row r="41" spans="1:9" x14ac:dyDescent="0.25">
      <c r="A41" s="9" t="s">
        <v>59</v>
      </c>
      <c r="B41" s="38">
        <v>128</v>
      </c>
      <c r="C41" s="38">
        <v>130</v>
      </c>
      <c r="D41" s="38">
        <f t="shared" si="0"/>
        <v>2</v>
      </c>
      <c r="E41" s="28">
        <v>0.45</v>
      </c>
      <c r="F41" s="28">
        <v>0.33</v>
      </c>
      <c r="G41" s="38">
        <v>206.9</v>
      </c>
      <c r="H41" s="56" t="s">
        <v>57</v>
      </c>
    </row>
    <row r="42" spans="1:9" ht="15.75" thickBot="1" x14ac:dyDescent="0.3">
      <c r="A42" s="10"/>
      <c r="B42" s="41">
        <v>143</v>
      </c>
      <c r="C42" s="41">
        <v>144</v>
      </c>
      <c r="D42" s="41">
        <f t="shared" si="0"/>
        <v>1</v>
      </c>
      <c r="E42" s="31">
        <v>1.34</v>
      </c>
      <c r="F42" s="31">
        <v>1.34</v>
      </c>
      <c r="G42" s="37"/>
      <c r="H42" s="58"/>
    </row>
    <row r="43" spans="1:9" ht="15.75" thickBot="1" x14ac:dyDescent="0.3">
      <c r="A43" s="11" t="s">
        <v>60</v>
      </c>
      <c r="B43" s="63" t="s">
        <v>17</v>
      </c>
      <c r="C43" s="63"/>
      <c r="D43" s="63"/>
      <c r="E43" s="63"/>
      <c r="F43" s="63"/>
      <c r="G43" s="39">
        <v>176.9</v>
      </c>
      <c r="H43" s="49" t="s">
        <v>57</v>
      </c>
    </row>
    <row r="44" spans="1:9" x14ac:dyDescent="0.25">
      <c r="A44" s="9" t="s">
        <v>66</v>
      </c>
      <c r="B44" s="38">
        <v>56</v>
      </c>
      <c r="C44" s="38">
        <v>57</v>
      </c>
      <c r="D44" s="38">
        <f>C44-B44</f>
        <v>1</v>
      </c>
      <c r="E44" s="28">
        <v>0.94299999999999995</v>
      </c>
      <c r="F44" s="28">
        <v>0.94299999999999995</v>
      </c>
      <c r="G44" s="38">
        <v>282.3</v>
      </c>
      <c r="H44" s="56" t="s">
        <v>57</v>
      </c>
    </row>
    <row r="45" spans="1:9" x14ac:dyDescent="0.25">
      <c r="A45" s="11" t="s">
        <v>30</v>
      </c>
      <c r="B45" s="40">
        <v>67.3</v>
      </c>
      <c r="C45" s="40">
        <v>73.61</v>
      </c>
      <c r="D45" s="40">
        <f t="shared" ref="D45:D85" si="1">C45-B45</f>
        <v>6.3100000000000023</v>
      </c>
      <c r="E45" s="30">
        <v>1.17</v>
      </c>
      <c r="F45" s="30">
        <v>0.16200000000000001</v>
      </c>
      <c r="H45" s="57"/>
    </row>
    <row r="46" spans="1:9" x14ac:dyDescent="0.25">
      <c r="A46" s="11" t="s">
        <v>29</v>
      </c>
      <c r="B46" s="39">
        <v>67.3</v>
      </c>
      <c r="C46" s="39">
        <v>68.3</v>
      </c>
      <c r="D46" s="39">
        <f t="shared" si="1"/>
        <v>1</v>
      </c>
      <c r="E46" s="29">
        <v>6.0955000000000004</v>
      </c>
      <c r="F46" s="29">
        <v>6.0955000000000004</v>
      </c>
      <c r="H46" s="57"/>
    </row>
    <row r="47" spans="1:9" x14ac:dyDescent="0.25">
      <c r="A47" s="11" t="s">
        <v>30</v>
      </c>
      <c r="B47" s="39">
        <v>104</v>
      </c>
      <c r="C47" s="39">
        <v>106</v>
      </c>
      <c r="D47" s="39">
        <f t="shared" si="1"/>
        <v>2</v>
      </c>
      <c r="E47" s="29">
        <v>0.49</v>
      </c>
      <c r="F47" s="29">
        <v>0.46</v>
      </c>
      <c r="H47" s="57"/>
    </row>
    <row r="48" spans="1:9" x14ac:dyDescent="0.25">
      <c r="A48" s="11" t="s">
        <v>30</v>
      </c>
      <c r="B48" s="40">
        <v>237.5</v>
      </c>
      <c r="C48" s="40">
        <v>253</v>
      </c>
      <c r="D48" s="40">
        <f t="shared" si="1"/>
        <v>15.5</v>
      </c>
      <c r="E48" s="30">
        <v>0.83</v>
      </c>
      <c r="F48" s="30">
        <v>6.0000000000000001E-3</v>
      </c>
      <c r="H48" s="57"/>
    </row>
    <row r="49" spans="1:8" x14ac:dyDescent="0.25">
      <c r="A49" s="11" t="s">
        <v>29</v>
      </c>
      <c r="B49" s="40">
        <v>242</v>
      </c>
      <c r="C49" s="40">
        <v>246</v>
      </c>
      <c r="D49" s="40">
        <f t="shared" si="1"/>
        <v>4</v>
      </c>
      <c r="E49" s="30">
        <v>2.13</v>
      </c>
      <c r="F49" s="30">
        <v>0.92500000000000004</v>
      </c>
      <c r="H49" s="57"/>
    </row>
    <row r="50" spans="1:8" x14ac:dyDescent="0.25">
      <c r="A50" s="11" t="s">
        <v>30</v>
      </c>
      <c r="B50" s="39">
        <v>267</v>
      </c>
      <c r="C50" s="39">
        <v>275</v>
      </c>
      <c r="D50" s="39">
        <f t="shared" si="1"/>
        <v>8</v>
      </c>
      <c r="E50" s="29">
        <v>0.38</v>
      </c>
      <c r="F50" s="29">
        <v>4.9000000000000002E-2</v>
      </c>
      <c r="H50" s="57"/>
    </row>
    <row r="51" spans="1:8" ht="15.75" thickBot="1" x14ac:dyDescent="0.3">
      <c r="A51" s="10" t="s">
        <v>29</v>
      </c>
      <c r="B51" s="37">
        <v>269</v>
      </c>
      <c r="C51" s="37">
        <v>271</v>
      </c>
      <c r="D51" s="37">
        <f t="shared" si="1"/>
        <v>2</v>
      </c>
      <c r="E51" s="27">
        <v>0.87</v>
      </c>
      <c r="F51" s="27">
        <v>0.78</v>
      </c>
      <c r="G51" s="37"/>
      <c r="H51" s="58"/>
    </row>
    <row r="52" spans="1:8" x14ac:dyDescent="0.25">
      <c r="A52" s="11" t="s">
        <v>67</v>
      </c>
      <c r="B52" s="39">
        <v>162</v>
      </c>
      <c r="C52" s="39">
        <v>178</v>
      </c>
      <c r="D52" s="39">
        <f t="shared" si="1"/>
        <v>16</v>
      </c>
      <c r="E52" s="29">
        <v>0.44</v>
      </c>
      <c r="F52" s="29">
        <v>1.9E-2</v>
      </c>
      <c r="G52" s="39">
        <v>222.5</v>
      </c>
      <c r="H52" s="57" t="s">
        <v>69</v>
      </c>
    </row>
    <row r="53" spans="1:8" x14ac:dyDescent="0.25">
      <c r="A53" s="11" t="s">
        <v>29</v>
      </c>
      <c r="B53" s="39">
        <v>164</v>
      </c>
      <c r="C53" s="39">
        <v>165</v>
      </c>
      <c r="D53" s="39">
        <f t="shared" si="1"/>
        <v>1</v>
      </c>
      <c r="E53" s="29">
        <v>0.86299999999999999</v>
      </c>
      <c r="F53" s="29">
        <v>0.86299999999999999</v>
      </c>
      <c r="H53" s="57"/>
    </row>
    <row r="54" spans="1:8" ht="15.75" thickBot="1" x14ac:dyDescent="0.3">
      <c r="A54" s="46" t="s">
        <v>29</v>
      </c>
      <c r="B54" s="40">
        <v>174</v>
      </c>
      <c r="C54" s="40">
        <v>178</v>
      </c>
      <c r="D54" s="40">
        <f t="shared" si="1"/>
        <v>4</v>
      </c>
      <c r="E54" s="30">
        <v>1.2869999999999999</v>
      </c>
      <c r="F54" s="30">
        <v>7.6999999999999999E-2</v>
      </c>
      <c r="G54" s="40"/>
      <c r="H54" s="57"/>
    </row>
    <row r="55" spans="1:8" x14ac:dyDescent="0.25">
      <c r="A55" s="9" t="s">
        <v>68</v>
      </c>
      <c r="B55" s="38">
        <v>4.0999999999999996</v>
      </c>
      <c r="C55" s="38">
        <v>22.1</v>
      </c>
      <c r="D55" s="38">
        <f t="shared" si="1"/>
        <v>18</v>
      </c>
      <c r="E55" s="28">
        <v>0.39</v>
      </c>
      <c r="F55" s="28">
        <v>4.8000000000000001E-2</v>
      </c>
      <c r="G55" s="38">
        <v>207</v>
      </c>
      <c r="H55" s="56" t="s">
        <v>69</v>
      </c>
    </row>
    <row r="56" spans="1:8" x14ac:dyDescent="0.25">
      <c r="A56" s="46" t="s">
        <v>29</v>
      </c>
      <c r="B56" s="40">
        <v>13.1</v>
      </c>
      <c r="C56" s="40">
        <v>16.100000000000001</v>
      </c>
      <c r="D56" s="40">
        <f t="shared" si="1"/>
        <v>3.0000000000000018</v>
      </c>
      <c r="E56" s="30">
        <v>1.78</v>
      </c>
      <c r="F56" s="30">
        <v>0.83950000000000002</v>
      </c>
      <c r="H56" s="57"/>
    </row>
    <row r="57" spans="1:8" x14ac:dyDescent="0.25">
      <c r="A57" s="11" t="s">
        <v>30</v>
      </c>
      <c r="B57" s="39">
        <v>49.1</v>
      </c>
      <c r="C57" s="39">
        <v>54.28</v>
      </c>
      <c r="D57" s="39">
        <f t="shared" si="1"/>
        <v>5.18</v>
      </c>
      <c r="E57" s="29">
        <v>0.36</v>
      </c>
      <c r="F57" s="29">
        <v>0.121</v>
      </c>
      <c r="H57" s="57"/>
    </row>
    <row r="58" spans="1:8" x14ac:dyDescent="0.25">
      <c r="A58" s="11" t="s">
        <v>30</v>
      </c>
      <c r="B58" s="39">
        <v>192</v>
      </c>
      <c r="C58" s="39">
        <v>207</v>
      </c>
      <c r="D58" s="39">
        <f t="shared" si="1"/>
        <v>15</v>
      </c>
      <c r="E58" s="29">
        <v>0.84399999999999997</v>
      </c>
      <c r="F58" s="29">
        <v>2.4E-2</v>
      </c>
      <c r="H58" s="57"/>
    </row>
    <row r="59" spans="1:8" ht="15.75" thickBot="1" x14ac:dyDescent="0.3">
      <c r="A59" s="47" t="s">
        <v>29</v>
      </c>
      <c r="B59" s="41">
        <v>202.35</v>
      </c>
      <c r="C59" s="41">
        <v>205.35</v>
      </c>
      <c r="D59" s="41">
        <f t="shared" si="1"/>
        <v>3</v>
      </c>
      <c r="E59" s="31">
        <v>2.6960000000000002</v>
      </c>
      <c r="F59" s="31">
        <v>1.728</v>
      </c>
      <c r="G59" s="37"/>
      <c r="H59" s="58"/>
    </row>
    <row r="60" spans="1:8" x14ac:dyDescent="0.25">
      <c r="A60" s="11" t="s">
        <v>70</v>
      </c>
      <c r="B60" s="39">
        <v>9</v>
      </c>
      <c r="C60" s="39">
        <v>20</v>
      </c>
      <c r="D60" s="39">
        <f t="shared" si="1"/>
        <v>11</v>
      </c>
      <c r="E60" s="29">
        <v>0.30099999999999999</v>
      </c>
      <c r="F60" s="29">
        <v>3.7999999999999999E-2</v>
      </c>
      <c r="G60" s="39">
        <v>182.8</v>
      </c>
      <c r="H60" s="57" t="s">
        <v>57</v>
      </c>
    </row>
    <row r="61" spans="1:8" x14ac:dyDescent="0.25">
      <c r="A61" s="11" t="s">
        <v>29</v>
      </c>
      <c r="B61" s="39">
        <v>14</v>
      </c>
      <c r="C61" s="39">
        <v>15</v>
      </c>
      <c r="D61" s="39">
        <f t="shared" si="1"/>
        <v>1</v>
      </c>
      <c r="E61" s="29">
        <v>0.90100000000000002</v>
      </c>
      <c r="F61" s="29">
        <v>0.90100000000000002</v>
      </c>
      <c r="H61" s="57"/>
    </row>
    <row r="62" spans="1:8" x14ac:dyDescent="0.25">
      <c r="A62" s="11" t="s">
        <v>29</v>
      </c>
      <c r="B62" s="39">
        <v>18</v>
      </c>
      <c r="C62" s="39">
        <v>20</v>
      </c>
      <c r="D62" s="39">
        <f t="shared" si="1"/>
        <v>2</v>
      </c>
      <c r="E62" s="29">
        <v>0.53049999999999997</v>
      </c>
      <c r="F62" s="29">
        <v>0.42799999999999999</v>
      </c>
      <c r="H62" s="57"/>
    </row>
    <row r="63" spans="1:8" x14ac:dyDescent="0.25">
      <c r="A63" s="11" t="s">
        <v>30</v>
      </c>
      <c r="B63" s="39">
        <v>28</v>
      </c>
      <c r="C63" s="39">
        <v>31</v>
      </c>
      <c r="D63" s="39">
        <f t="shared" si="1"/>
        <v>3</v>
      </c>
      <c r="E63" s="29">
        <v>0.4526</v>
      </c>
      <c r="F63" s="29">
        <v>0.18</v>
      </c>
      <c r="H63" s="57"/>
    </row>
    <row r="64" spans="1:8" x14ac:dyDescent="0.25">
      <c r="A64" s="11" t="s">
        <v>30</v>
      </c>
      <c r="B64" s="39">
        <v>43</v>
      </c>
      <c r="C64" s="39">
        <v>52</v>
      </c>
      <c r="D64" s="39">
        <f t="shared" si="1"/>
        <v>9</v>
      </c>
      <c r="E64" s="29">
        <v>0.36499999999999999</v>
      </c>
      <c r="F64" s="29">
        <v>3.7999999999999999E-2</v>
      </c>
      <c r="H64" s="57"/>
    </row>
    <row r="65" spans="1:8" x14ac:dyDescent="0.25">
      <c r="A65" s="46" t="s">
        <v>29</v>
      </c>
      <c r="B65" s="40">
        <v>43</v>
      </c>
      <c r="C65" s="40">
        <v>46</v>
      </c>
      <c r="D65" s="40">
        <f t="shared" si="1"/>
        <v>3</v>
      </c>
      <c r="E65" s="30">
        <v>0.81</v>
      </c>
      <c r="F65" s="30">
        <v>0.73</v>
      </c>
      <c r="H65" s="57"/>
    </row>
    <row r="66" spans="1:8" x14ac:dyDescent="0.25">
      <c r="A66" s="11" t="s">
        <v>30</v>
      </c>
      <c r="B66" s="39">
        <v>118</v>
      </c>
      <c r="C66" s="39">
        <v>122</v>
      </c>
      <c r="D66" s="39">
        <f t="shared" si="1"/>
        <v>4</v>
      </c>
      <c r="E66" s="29">
        <v>0.28799999999999998</v>
      </c>
      <c r="F66" s="29">
        <v>0.1145</v>
      </c>
      <c r="H66" s="57"/>
    </row>
    <row r="67" spans="1:8" x14ac:dyDescent="0.25">
      <c r="A67" s="11" t="s">
        <v>30</v>
      </c>
      <c r="B67" s="39">
        <v>159</v>
      </c>
      <c r="C67" s="39">
        <v>169</v>
      </c>
      <c r="D67" s="39">
        <f t="shared" si="1"/>
        <v>10</v>
      </c>
      <c r="E67" s="29">
        <v>0.629</v>
      </c>
      <c r="F67" s="29">
        <v>4.8000000000000001E-2</v>
      </c>
      <c r="H67" s="57"/>
    </row>
    <row r="68" spans="1:8" ht="15.75" thickBot="1" x14ac:dyDescent="0.3">
      <c r="A68" s="46" t="s">
        <v>29</v>
      </c>
      <c r="B68" s="40">
        <v>165</v>
      </c>
      <c r="C68" s="40">
        <v>168</v>
      </c>
      <c r="D68" s="40">
        <f t="shared" si="1"/>
        <v>3</v>
      </c>
      <c r="E68" s="30">
        <v>1.44</v>
      </c>
      <c r="F68" s="30">
        <v>0.998</v>
      </c>
      <c r="G68" s="40"/>
      <c r="H68" s="57"/>
    </row>
    <row r="69" spans="1:8" x14ac:dyDescent="0.25">
      <c r="A69" s="9" t="s">
        <v>71</v>
      </c>
      <c r="B69" s="38">
        <v>108</v>
      </c>
      <c r="C69" s="38">
        <v>115.16</v>
      </c>
      <c r="D69" s="38">
        <f t="shared" si="1"/>
        <v>7.1599999999999966</v>
      </c>
      <c r="E69" s="28">
        <v>0.35799999999999998</v>
      </c>
      <c r="F69" s="28">
        <v>1.4999999999999999E-2</v>
      </c>
      <c r="G69" s="38">
        <v>203.4</v>
      </c>
      <c r="H69" s="56" t="s">
        <v>72</v>
      </c>
    </row>
    <row r="70" spans="1:8" ht="15.75" thickBot="1" x14ac:dyDescent="0.3">
      <c r="A70" s="47" t="s">
        <v>29</v>
      </c>
      <c r="B70" s="41">
        <v>108</v>
      </c>
      <c r="C70" s="41">
        <v>109</v>
      </c>
      <c r="D70" s="41">
        <f t="shared" si="1"/>
        <v>1</v>
      </c>
      <c r="E70" s="31">
        <v>2.2080000000000002</v>
      </c>
      <c r="F70" s="31">
        <v>2.2080000000000002</v>
      </c>
      <c r="G70" s="37"/>
      <c r="H70" s="58"/>
    </row>
    <row r="71" spans="1:8" x14ac:dyDescent="0.25">
      <c r="A71" s="11" t="s">
        <v>73</v>
      </c>
      <c r="B71" s="39">
        <v>18</v>
      </c>
      <c r="C71" s="39">
        <v>28.5</v>
      </c>
      <c r="D71" s="39">
        <f t="shared" si="1"/>
        <v>10.5</v>
      </c>
      <c r="E71" s="29">
        <v>0.217</v>
      </c>
      <c r="F71" s="29">
        <v>8.0000000000000002E-3</v>
      </c>
      <c r="G71" s="39">
        <v>222.3</v>
      </c>
      <c r="H71" s="57" t="s">
        <v>72</v>
      </c>
    </row>
    <row r="72" spans="1:8" x14ac:dyDescent="0.25">
      <c r="A72" s="11" t="s">
        <v>30</v>
      </c>
      <c r="B72" s="39">
        <v>69</v>
      </c>
      <c r="C72" s="39">
        <v>71</v>
      </c>
      <c r="D72" s="39">
        <f t="shared" si="1"/>
        <v>2</v>
      </c>
      <c r="E72" s="29">
        <v>0.50339999999999996</v>
      </c>
      <c r="F72" s="29">
        <v>7.0000000000000007E-2</v>
      </c>
      <c r="H72" s="57"/>
    </row>
    <row r="73" spans="1:8" x14ac:dyDescent="0.25">
      <c r="A73" s="11" t="s">
        <v>30</v>
      </c>
      <c r="B73" s="39">
        <v>84</v>
      </c>
      <c r="C73" s="39">
        <v>91</v>
      </c>
      <c r="D73" s="39">
        <f t="shared" si="1"/>
        <v>7</v>
      </c>
      <c r="E73" s="29">
        <v>0.2056</v>
      </c>
      <c r="F73" s="29">
        <v>2.1999999999999999E-2</v>
      </c>
      <c r="H73" s="57"/>
    </row>
    <row r="74" spans="1:8" x14ac:dyDescent="0.25">
      <c r="A74" s="11" t="s">
        <v>30</v>
      </c>
      <c r="B74" s="39">
        <v>96.3</v>
      </c>
      <c r="C74" s="39">
        <v>99</v>
      </c>
      <c r="D74" s="39">
        <f t="shared" si="1"/>
        <v>2.7000000000000028</v>
      </c>
      <c r="E74" s="29">
        <v>0.64400000000000002</v>
      </c>
      <c r="F74" s="29">
        <v>6.5000000000000002E-2</v>
      </c>
      <c r="H74" s="57"/>
    </row>
    <row r="75" spans="1:8" x14ac:dyDescent="0.25">
      <c r="A75" s="46" t="s">
        <v>29</v>
      </c>
      <c r="B75" s="40">
        <v>96.3</v>
      </c>
      <c r="C75" s="40">
        <v>97</v>
      </c>
      <c r="D75" s="40">
        <f t="shared" si="1"/>
        <v>0.70000000000000284</v>
      </c>
      <c r="E75" s="30">
        <v>2.14</v>
      </c>
      <c r="F75" s="30">
        <v>2.14</v>
      </c>
      <c r="H75" s="57"/>
    </row>
    <row r="76" spans="1:8" x14ac:dyDescent="0.25">
      <c r="A76" s="11" t="s">
        <v>30</v>
      </c>
      <c r="B76" s="39">
        <v>164</v>
      </c>
      <c r="C76" s="39">
        <v>172.69</v>
      </c>
      <c r="D76" s="39">
        <f t="shared" si="1"/>
        <v>8.6899999999999977</v>
      </c>
      <c r="E76" s="29">
        <v>0.56200000000000006</v>
      </c>
      <c r="F76" s="29">
        <v>1.2E-2</v>
      </c>
      <c r="H76" s="57"/>
    </row>
    <row r="77" spans="1:8" ht="15.75" thickBot="1" x14ac:dyDescent="0.3">
      <c r="A77" s="46" t="s">
        <v>29</v>
      </c>
      <c r="B77" s="40">
        <v>164</v>
      </c>
      <c r="C77" s="40">
        <v>166</v>
      </c>
      <c r="D77" s="40">
        <f>C77-B77</f>
        <v>2</v>
      </c>
      <c r="E77" s="30">
        <v>1.23</v>
      </c>
      <c r="F77" s="30">
        <v>0.44800000000000001</v>
      </c>
      <c r="H77" s="57"/>
    </row>
    <row r="78" spans="1:8" x14ac:dyDescent="0.25">
      <c r="A78" s="9" t="s">
        <v>74</v>
      </c>
      <c r="B78" s="38">
        <v>86</v>
      </c>
      <c r="C78" s="38">
        <v>104.65</v>
      </c>
      <c r="D78" s="38">
        <f t="shared" si="1"/>
        <v>18.650000000000006</v>
      </c>
      <c r="E78" s="28">
        <v>0.372</v>
      </c>
      <c r="F78" s="28">
        <v>5.0000000000000001E-3</v>
      </c>
      <c r="G78" s="38">
        <v>206.9</v>
      </c>
      <c r="H78" s="56" t="s">
        <v>72</v>
      </c>
    </row>
    <row r="79" spans="1:8" x14ac:dyDescent="0.25">
      <c r="A79" s="46" t="s">
        <v>29</v>
      </c>
      <c r="B79" s="39">
        <v>86</v>
      </c>
      <c r="C79" s="39">
        <v>88</v>
      </c>
      <c r="D79" s="39">
        <f t="shared" si="1"/>
        <v>2</v>
      </c>
      <c r="E79" s="29">
        <v>0.60799999999999998</v>
      </c>
      <c r="F79" s="29">
        <v>0.39550000000000002</v>
      </c>
      <c r="H79" s="57"/>
    </row>
    <row r="80" spans="1:8" x14ac:dyDescent="0.25">
      <c r="A80" s="11" t="s">
        <v>29</v>
      </c>
      <c r="B80" s="39">
        <v>90.29</v>
      </c>
      <c r="C80" s="39">
        <v>99</v>
      </c>
      <c r="D80" s="39">
        <f t="shared" si="1"/>
        <v>8.7099999999999937</v>
      </c>
      <c r="E80" s="29">
        <v>0.44657000000000002</v>
      </c>
      <c r="F80" s="29">
        <v>0.20599999999999999</v>
      </c>
      <c r="H80" s="57"/>
    </row>
    <row r="81" spans="1:8" x14ac:dyDescent="0.25">
      <c r="A81" s="11" t="s">
        <v>29</v>
      </c>
      <c r="B81" s="39">
        <v>90.29</v>
      </c>
      <c r="C81" s="39">
        <v>93</v>
      </c>
      <c r="D81" s="39">
        <f t="shared" si="1"/>
        <v>2.7099999999999937</v>
      </c>
      <c r="E81" s="29">
        <v>0.80500000000000005</v>
      </c>
      <c r="F81" s="29">
        <v>0.72799999999999998</v>
      </c>
      <c r="H81" s="57"/>
    </row>
    <row r="82" spans="1:8" ht="15.75" thickBot="1" x14ac:dyDescent="0.3">
      <c r="A82" s="10" t="s">
        <v>30</v>
      </c>
      <c r="B82" s="37">
        <v>102</v>
      </c>
      <c r="C82" s="37">
        <v>104.65</v>
      </c>
      <c r="D82" s="37">
        <f t="shared" si="1"/>
        <v>2.6500000000000057</v>
      </c>
      <c r="E82" s="27">
        <v>0.58499999999999996</v>
      </c>
      <c r="F82" s="27">
        <v>0.54200000000000004</v>
      </c>
      <c r="G82" s="37"/>
      <c r="H82" s="58"/>
    </row>
    <row r="83" spans="1:8" x14ac:dyDescent="0.25">
      <c r="A83" s="11" t="s">
        <v>81</v>
      </c>
      <c r="B83" s="40">
        <v>5.6</v>
      </c>
      <c r="C83" s="40">
        <v>23.6</v>
      </c>
      <c r="D83" s="40">
        <f t="shared" si="1"/>
        <v>18</v>
      </c>
      <c r="E83" s="30">
        <v>2.58</v>
      </c>
      <c r="F83" s="30">
        <v>8.5999999999999993E-2</v>
      </c>
      <c r="G83" s="39">
        <v>210</v>
      </c>
      <c r="H83" s="49" t="s">
        <v>72</v>
      </c>
    </row>
    <row r="84" spans="1:8" x14ac:dyDescent="0.25">
      <c r="A84" s="46" t="s">
        <v>29</v>
      </c>
      <c r="B84" s="40">
        <v>10.1</v>
      </c>
      <c r="C84" s="40">
        <v>17.600000000000001</v>
      </c>
      <c r="D84" s="40">
        <f t="shared" si="1"/>
        <v>7.5000000000000018</v>
      </c>
      <c r="E84" s="30">
        <v>5.6387</v>
      </c>
      <c r="F84" s="30">
        <v>1.64</v>
      </c>
      <c r="H84" s="49"/>
    </row>
    <row r="85" spans="1:8" ht="15.75" thickBot="1" x14ac:dyDescent="0.3">
      <c r="A85" s="46" t="s">
        <v>29</v>
      </c>
      <c r="B85" s="40">
        <v>16.100000000000001</v>
      </c>
      <c r="C85" s="40">
        <v>17.600000000000001</v>
      </c>
      <c r="D85" s="40">
        <f t="shared" si="1"/>
        <v>1.5</v>
      </c>
      <c r="E85" s="30">
        <v>20.88</v>
      </c>
      <c r="F85" s="30">
        <v>20.88</v>
      </c>
      <c r="H85" s="49"/>
    </row>
    <row r="86" spans="1:8" ht="15.75" thickBot="1" x14ac:dyDescent="0.3">
      <c r="A86" s="8" t="s">
        <v>76</v>
      </c>
      <c r="B86" s="35">
        <v>109</v>
      </c>
      <c r="C86" s="35">
        <v>110</v>
      </c>
      <c r="D86" s="35">
        <f>C86-B86</f>
        <v>1</v>
      </c>
      <c r="E86" s="25">
        <v>1.2945</v>
      </c>
      <c r="F86" s="25">
        <v>1.2945</v>
      </c>
      <c r="G86" s="43">
        <v>110.8</v>
      </c>
      <c r="H86" s="12" t="s">
        <v>75</v>
      </c>
    </row>
    <row r="87" spans="1:8" ht="15.75" thickBot="1" x14ac:dyDescent="0.3">
      <c r="A87" s="9" t="s">
        <v>77</v>
      </c>
      <c r="B87" s="38">
        <v>50.18</v>
      </c>
      <c r="C87" s="38">
        <v>51</v>
      </c>
      <c r="D87" s="38">
        <f t="shared" ref="D87:D95" si="2">C87-B87</f>
        <v>0.82000000000000028</v>
      </c>
      <c r="E87" s="28">
        <v>0.56699999999999995</v>
      </c>
      <c r="F87" s="28">
        <v>0.56699999999999995</v>
      </c>
      <c r="G87" s="38">
        <v>111</v>
      </c>
      <c r="H87" s="48" t="s">
        <v>75</v>
      </c>
    </row>
    <row r="88" spans="1:8" x14ac:dyDescent="0.25">
      <c r="A88" s="9" t="s">
        <v>78</v>
      </c>
      <c r="B88" s="38">
        <v>36</v>
      </c>
      <c r="C88" s="38">
        <v>39.67</v>
      </c>
      <c r="D88" s="38">
        <f t="shared" si="2"/>
        <v>3.6700000000000017</v>
      </c>
      <c r="E88" s="28">
        <v>1.1266</v>
      </c>
      <c r="F88" s="28">
        <v>1.7999999999999999E-2</v>
      </c>
      <c r="G88" s="38">
        <v>128.19999999999999</v>
      </c>
      <c r="H88" s="56" t="s">
        <v>75</v>
      </c>
    </row>
    <row r="89" spans="1:8" ht="15.75" thickBot="1" x14ac:dyDescent="0.3">
      <c r="A89" s="47" t="s">
        <v>29</v>
      </c>
      <c r="B89" s="41">
        <v>37</v>
      </c>
      <c r="C89" s="41">
        <v>38.200000000000003</v>
      </c>
      <c r="D89" s="41">
        <f t="shared" si="2"/>
        <v>1.2000000000000028</v>
      </c>
      <c r="E89" s="31">
        <v>3.37</v>
      </c>
      <c r="F89" s="31">
        <v>3.37</v>
      </c>
      <c r="G89" s="37"/>
      <c r="H89" s="58"/>
    </row>
    <row r="90" spans="1:8" x14ac:dyDescent="0.25">
      <c r="A90" s="11" t="s">
        <v>79</v>
      </c>
      <c r="B90" s="39">
        <v>16</v>
      </c>
      <c r="C90" s="39">
        <v>19</v>
      </c>
      <c r="D90" s="39">
        <f t="shared" si="2"/>
        <v>3</v>
      </c>
      <c r="E90" s="29">
        <v>0.76</v>
      </c>
      <c r="F90" s="29">
        <v>1.4E-2</v>
      </c>
      <c r="G90" s="39">
        <v>140.4</v>
      </c>
      <c r="H90" s="57" t="s">
        <v>75</v>
      </c>
    </row>
    <row r="91" spans="1:8" x14ac:dyDescent="0.25">
      <c r="A91" s="46" t="s">
        <v>29</v>
      </c>
      <c r="B91" s="40">
        <v>17.600000000000001</v>
      </c>
      <c r="C91" s="40">
        <v>18.2</v>
      </c>
      <c r="D91" s="40">
        <f t="shared" si="2"/>
        <v>0.59999999999999787</v>
      </c>
      <c r="E91" s="30">
        <v>3.6869999999999998</v>
      </c>
      <c r="F91" s="30">
        <v>3.6869999999999998</v>
      </c>
      <c r="H91" s="57"/>
    </row>
    <row r="92" spans="1:8" x14ac:dyDescent="0.25">
      <c r="A92" s="11" t="s">
        <v>30</v>
      </c>
      <c r="B92" s="39">
        <v>29.73</v>
      </c>
      <c r="C92" s="39">
        <v>43.57</v>
      </c>
      <c r="D92" s="39">
        <f t="shared" si="2"/>
        <v>13.84</v>
      </c>
      <c r="E92" s="29">
        <v>0.36299999999999999</v>
      </c>
      <c r="F92" s="29">
        <v>5.0000000000000001E-3</v>
      </c>
      <c r="H92" s="57"/>
    </row>
    <row r="93" spans="1:8" x14ac:dyDescent="0.25">
      <c r="A93" s="46" t="s">
        <v>29</v>
      </c>
      <c r="B93" s="40">
        <v>41.3</v>
      </c>
      <c r="C93" s="40">
        <v>43.57</v>
      </c>
      <c r="D93" s="40">
        <f t="shared" si="2"/>
        <v>2.2700000000000031</v>
      </c>
      <c r="E93" s="30">
        <v>1.9450000000000001</v>
      </c>
      <c r="F93" s="30">
        <v>1.41</v>
      </c>
      <c r="H93" s="57"/>
    </row>
    <row r="94" spans="1:8" x14ac:dyDescent="0.25">
      <c r="A94" s="11" t="s">
        <v>30</v>
      </c>
      <c r="B94" s="39">
        <v>90</v>
      </c>
      <c r="C94" s="39">
        <v>94</v>
      </c>
      <c r="D94" s="39">
        <f t="shared" si="2"/>
        <v>4</v>
      </c>
      <c r="E94" s="29">
        <v>0.97560000000000002</v>
      </c>
      <c r="F94" s="29">
        <v>5.0000000000000001E-3</v>
      </c>
      <c r="H94" s="57"/>
    </row>
    <row r="95" spans="1:8" ht="15.75" thickBot="1" x14ac:dyDescent="0.3">
      <c r="A95" s="47" t="s">
        <v>29</v>
      </c>
      <c r="B95" s="41">
        <v>92</v>
      </c>
      <c r="C95" s="41">
        <v>93</v>
      </c>
      <c r="D95" s="41">
        <f t="shared" si="2"/>
        <v>1</v>
      </c>
      <c r="E95" s="31">
        <v>3.875</v>
      </c>
      <c r="F95" s="31">
        <v>3.875</v>
      </c>
      <c r="G95" s="37"/>
      <c r="H95" s="58"/>
    </row>
    <row r="96" spans="1:8" ht="15.75" thickBot="1" x14ac:dyDescent="0.3">
      <c r="A96" s="8" t="s">
        <v>80</v>
      </c>
      <c r="B96" s="62" t="s">
        <v>17</v>
      </c>
      <c r="C96" s="62"/>
      <c r="D96" s="62"/>
      <c r="E96" s="62"/>
      <c r="F96" s="62"/>
      <c r="G96" s="43">
        <v>122.7</v>
      </c>
      <c r="H96" s="12" t="s">
        <v>75</v>
      </c>
    </row>
    <row r="97" spans="1:8" x14ac:dyDescent="0.25">
      <c r="A97" s="9" t="s">
        <v>82</v>
      </c>
      <c r="B97" s="38">
        <v>50</v>
      </c>
      <c r="C97" s="38">
        <v>66</v>
      </c>
      <c r="D97" s="38">
        <f>C97-B97</f>
        <v>16</v>
      </c>
      <c r="E97" s="28">
        <v>0.51300000000000001</v>
      </c>
      <c r="F97" s="28">
        <v>5.0000000000000001E-3</v>
      </c>
      <c r="G97" s="38">
        <v>137.80000000000001</v>
      </c>
      <c r="H97" s="56" t="s">
        <v>75</v>
      </c>
    </row>
    <row r="98" spans="1:8" x14ac:dyDescent="0.25">
      <c r="A98" s="11" t="s">
        <v>29</v>
      </c>
      <c r="B98" s="40">
        <v>50</v>
      </c>
      <c r="C98" s="40">
        <v>55</v>
      </c>
      <c r="D98" s="40">
        <f t="shared" ref="D98:D105" si="3">C98-B98</f>
        <v>5</v>
      </c>
      <c r="E98" s="30">
        <v>0.96809999999999996</v>
      </c>
      <c r="F98" s="30">
        <v>0.22650000000000001</v>
      </c>
      <c r="H98" s="57"/>
    </row>
    <row r="99" spans="1:8" x14ac:dyDescent="0.25">
      <c r="A99" s="11" t="s">
        <v>30</v>
      </c>
      <c r="B99" s="39">
        <v>96</v>
      </c>
      <c r="C99" s="39">
        <v>99</v>
      </c>
      <c r="D99" s="39">
        <f t="shared" si="3"/>
        <v>3</v>
      </c>
      <c r="E99" s="29">
        <v>0.53849999999999998</v>
      </c>
      <c r="F99" s="29">
        <f>0.018</f>
        <v>1.7999999999999999E-2</v>
      </c>
      <c r="H99" s="57"/>
    </row>
    <row r="100" spans="1:8" ht="15.75" thickBot="1" x14ac:dyDescent="0.3">
      <c r="A100" s="47" t="s">
        <v>29</v>
      </c>
      <c r="B100" s="41">
        <v>97</v>
      </c>
      <c r="C100" s="41">
        <v>98</v>
      </c>
      <c r="D100" s="39">
        <f t="shared" si="3"/>
        <v>1</v>
      </c>
      <c r="E100" s="31">
        <v>1.5714999999999999</v>
      </c>
      <c r="F100" s="31">
        <v>1.5714999999999999</v>
      </c>
      <c r="G100" s="37"/>
      <c r="H100" s="58"/>
    </row>
    <row r="101" spans="1:8" x14ac:dyDescent="0.25">
      <c r="A101" s="9" t="s">
        <v>83</v>
      </c>
      <c r="B101" s="36">
        <v>49</v>
      </c>
      <c r="C101" s="36">
        <v>53.3</v>
      </c>
      <c r="D101" s="36">
        <f t="shared" si="3"/>
        <v>4.2999999999999972</v>
      </c>
      <c r="E101" s="26">
        <v>2.5099999999999998</v>
      </c>
      <c r="F101" s="26">
        <v>0.01</v>
      </c>
      <c r="G101" s="38">
        <v>134.78</v>
      </c>
      <c r="H101" s="56" t="s">
        <v>75</v>
      </c>
    </row>
    <row r="102" spans="1:8" x14ac:dyDescent="0.25">
      <c r="A102" s="46" t="s">
        <v>29</v>
      </c>
      <c r="B102" s="40">
        <v>51</v>
      </c>
      <c r="C102" s="40">
        <v>53.3</v>
      </c>
      <c r="D102" s="39">
        <f t="shared" si="3"/>
        <v>2.2999999999999972</v>
      </c>
      <c r="E102" s="30">
        <v>4.57</v>
      </c>
      <c r="F102" s="30">
        <v>0.75</v>
      </c>
      <c r="H102" s="57"/>
    </row>
    <row r="103" spans="1:8" x14ac:dyDescent="0.25">
      <c r="A103" s="11" t="s">
        <v>30</v>
      </c>
      <c r="B103" s="39">
        <v>64</v>
      </c>
      <c r="C103" s="39">
        <v>70</v>
      </c>
      <c r="D103" s="39">
        <f t="shared" si="3"/>
        <v>6</v>
      </c>
      <c r="E103" s="29">
        <v>0.8</v>
      </c>
      <c r="F103" s="29">
        <v>0.06</v>
      </c>
      <c r="H103" s="57"/>
    </row>
    <row r="104" spans="1:8" ht="15.75" thickBot="1" x14ac:dyDescent="0.3">
      <c r="A104" s="47" t="s">
        <v>29</v>
      </c>
      <c r="B104" s="41">
        <v>66</v>
      </c>
      <c r="C104" s="41">
        <v>69</v>
      </c>
      <c r="D104" s="40">
        <f t="shared" si="3"/>
        <v>3</v>
      </c>
      <c r="E104" s="31">
        <v>1.3959999999999999</v>
      </c>
      <c r="F104" s="31">
        <v>1.038</v>
      </c>
      <c r="G104" s="37"/>
      <c r="H104" s="58"/>
    </row>
    <row r="105" spans="1:8" ht="15.75" thickBot="1" x14ac:dyDescent="0.3">
      <c r="A105" s="8" t="s">
        <v>84</v>
      </c>
      <c r="B105" s="43">
        <v>19</v>
      </c>
      <c r="C105" s="43">
        <v>23</v>
      </c>
      <c r="D105" s="38">
        <f t="shared" si="3"/>
        <v>4</v>
      </c>
      <c r="E105" s="33">
        <v>0.46479999999999999</v>
      </c>
      <c r="F105" s="33">
        <v>1.6E-2</v>
      </c>
      <c r="G105" s="43">
        <v>68.8</v>
      </c>
      <c r="H105" s="12" t="s">
        <v>75</v>
      </c>
    </row>
    <row r="106" spans="1:8" x14ac:dyDescent="0.25">
      <c r="H106" s="45"/>
    </row>
    <row r="107" spans="1:8" x14ac:dyDescent="0.25">
      <c r="H107" s="45"/>
    </row>
    <row r="108" spans="1:8" x14ac:dyDescent="0.25">
      <c r="H108" s="45"/>
    </row>
    <row r="109" spans="1:8" x14ac:dyDescent="0.25">
      <c r="H109" s="45"/>
    </row>
    <row r="110" spans="1:8" x14ac:dyDescent="0.25">
      <c r="H110" s="45"/>
    </row>
    <row r="111" spans="1:8" x14ac:dyDescent="0.25">
      <c r="H111" s="45"/>
    </row>
    <row r="112" spans="1:8" x14ac:dyDescent="0.25">
      <c r="H112" s="45"/>
    </row>
    <row r="113" spans="1:8" ht="15.75" thickBot="1" x14ac:dyDescent="0.3"/>
    <row r="114" spans="1:8" ht="15.75" thickBot="1" x14ac:dyDescent="0.3">
      <c r="A114" s="59" t="s">
        <v>31</v>
      </c>
      <c r="B114" s="60"/>
      <c r="C114" s="60"/>
      <c r="D114" s="60"/>
      <c r="E114" s="60"/>
      <c r="F114" s="60"/>
      <c r="G114" s="60"/>
      <c r="H114" s="61"/>
    </row>
    <row r="115" spans="1:8" ht="45.75" thickBot="1" x14ac:dyDescent="0.3">
      <c r="A115" s="22" t="s">
        <v>0</v>
      </c>
      <c r="B115" s="42" t="s">
        <v>1</v>
      </c>
      <c r="C115" s="42" t="s">
        <v>2</v>
      </c>
      <c r="D115" s="55" t="s">
        <v>3</v>
      </c>
      <c r="E115" s="32" t="s">
        <v>4</v>
      </c>
      <c r="F115" s="32" t="s">
        <v>5</v>
      </c>
      <c r="G115" s="42" t="s">
        <v>6</v>
      </c>
      <c r="H115" s="23" t="s">
        <v>7</v>
      </c>
    </row>
    <row r="116" spans="1:8" x14ac:dyDescent="0.25">
      <c r="A116" s="9" t="s">
        <v>46</v>
      </c>
      <c r="B116" s="38">
        <v>12</v>
      </c>
      <c r="C116" s="38">
        <v>20</v>
      </c>
      <c r="D116" s="38">
        <v>8</v>
      </c>
      <c r="E116" s="28">
        <v>0.63</v>
      </c>
      <c r="F116" s="28">
        <v>0.35</v>
      </c>
      <c r="G116" s="38">
        <v>184</v>
      </c>
      <c r="H116" s="56" t="s">
        <v>43</v>
      </c>
    </row>
    <row r="117" spans="1:8" x14ac:dyDescent="0.25">
      <c r="A117" s="11" t="s">
        <v>30</v>
      </c>
      <c r="B117" s="39">
        <v>27</v>
      </c>
      <c r="C117" s="39">
        <v>34</v>
      </c>
      <c r="D117" s="39">
        <v>7</v>
      </c>
      <c r="E117" s="29">
        <v>0.82</v>
      </c>
      <c r="F117" s="29">
        <v>0.33</v>
      </c>
      <c r="H117" s="57"/>
    </row>
    <row r="118" spans="1:8" x14ac:dyDescent="0.25">
      <c r="A118" s="11" t="s">
        <v>30</v>
      </c>
      <c r="B118" s="39">
        <v>46</v>
      </c>
      <c r="C118" s="39">
        <v>58</v>
      </c>
      <c r="D118" s="39">
        <v>12</v>
      </c>
      <c r="E118" s="29">
        <v>0.7</v>
      </c>
      <c r="F118" s="29">
        <v>0.25</v>
      </c>
      <c r="H118" s="57"/>
    </row>
    <row r="119" spans="1:8" x14ac:dyDescent="0.25">
      <c r="A119" s="11" t="s">
        <v>30</v>
      </c>
      <c r="B119" s="39">
        <v>88</v>
      </c>
      <c r="C119" s="39">
        <v>90</v>
      </c>
      <c r="D119" s="39">
        <v>2</v>
      </c>
      <c r="E119" s="29">
        <v>0.69</v>
      </c>
      <c r="F119" s="29">
        <v>0.69</v>
      </c>
      <c r="H119" s="57"/>
    </row>
    <row r="120" spans="1:8" x14ac:dyDescent="0.25">
      <c r="A120" s="11" t="s">
        <v>30</v>
      </c>
      <c r="B120" s="39">
        <v>102</v>
      </c>
      <c r="C120" s="39">
        <v>123</v>
      </c>
      <c r="D120" s="39">
        <v>21</v>
      </c>
      <c r="E120" s="29">
        <v>1.94</v>
      </c>
      <c r="F120" s="29">
        <v>0.02</v>
      </c>
      <c r="H120" s="57"/>
    </row>
    <row r="121" spans="1:8" x14ac:dyDescent="0.25">
      <c r="A121" s="11" t="s">
        <v>29</v>
      </c>
      <c r="B121" s="39">
        <v>105</v>
      </c>
      <c r="C121" s="39">
        <v>110</v>
      </c>
      <c r="D121" s="39">
        <v>5</v>
      </c>
      <c r="E121" s="29">
        <v>3.61</v>
      </c>
      <c r="F121" s="29">
        <v>1.62</v>
      </c>
      <c r="H121" s="57"/>
    </row>
    <row r="122" spans="1:8" x14ac:dyDescent="0.25">
      <c r="A122" s="11" t="s">
        <v>30</v>
      </c>
      <c r="B122" s="39">
        <v>126</v>
      </c>
      <c r="C122" s="39">
        <v>144</v>
      </c>
      <c r="D122" s="39">
        <v>18</v>
      </c>
      <c r="E122" s="29">
        <v>0.56000000000000005</v>
      </c>
      <c r="F122" s="29">
        <v>0.06</v>
      </c>
      <c r="H122" s="57"/>
    </row>
    <row r="123" spans="1:8" ht="15.75" thickBot="1" x14ac:dyDescent="0.3">
      <c r="A123" s="10" t="s">
        <v>30</v>
      </c>
      <c r="B123" s="37">
        <v>170</v>
      </c>
      <c r="C123" s="37">
        <v>172</v>
      </c>
      <c r="D123" s="37">
        <v>2</v>
      </c>
      <c r="E123" s="27">
        <v>0.73</v>
      </c>
      <c r="F123" s="27">
        <v>0.73</v>
      </c>
      <c r="G123" s="37"/>
      <c r="H123" s="58"/>
    </row>
    <row r="124" spans="1:8" x14ac:dyDescent="0.25">
      <c r="A124" s="9" t="s">
        <v>47</v>
      </c>
      <c r="B124" s="38">
        <v>78</v>
      </c>
      <c r="C124" s="38">
        <v>82</v>
      </c>
      <c r="D124" s="38">
        <v>4</v>
      </c>
      <c r="E124" s="28">
        <v>0.89</v>
      </c>
      <c r="F124" s="28">
        <v>0.79</v>
      </c>
      <c r="G124" s="38">
        <v>269.5</v>
      </c>
      <c r="H124" s="56" t="s">
        <v>43</v>
      </c>
    </row>
    <row r="125" spans="1:8" x14ac:dyDescent="0.25">
      <c r="A125" s="11" t="s">
        <v>30</v>
      </c>
      <c r="B125" s="39">
        <v>102</v>
      </c>
      <c r="C125" s="39">
        <v>130</v>
      </c>
      <c r="D125" s="39">
        <v>28</v>
      </c>
      <c r="E125" s="29">
        <v>1.1200000000000001</v>
      </c>
      <c r="F125" s="29">
        <v>0.08</v>
      </c>
      <c r="H125" s="57"/>
    </row>
    <row r="126" spans="1:8" x14ac:dyDescent="0.25">
      <c r="A126" s="11" t="s">
        <v>29</v>
      </c>
      <c r="B126" s="39">
        <v>115</v>
      </c>
      <c r="C126" s="39">
        <v>117</v>
      </c>
      <c r="D126" s="39">
        <v>2</v>
      </c>
      <c r="E126" s="29">
        <v>5.89</v>
      </c>
      <c r="F126" s="29">
        <v>2.33</v>
      </c>
      <c r="H126" s="57"/>
    </row>
    <row r="127" spans="1:8" x14ac:dyDescent="0.25">
      <c r="A127" s="11" t="s">
        <v>30</v>
      </c>
      <c r="B127" s="39">
        <v>133</v>
      </c>
      <c r="C127" s="39">
        <v>138</v>
      </c>
      <c r="D127" s="39">
        <v>5</v>
      </c>
      <c r="E127" s="29">
        <v>1.46</v>
      </c>
      <c r="F127" s="29">
        <v>0.19</v>
      </c>
      <c r="H127" s="57"/>
    </row>
    <row r="128" spans="1:8" x14ac:dyDescent="0.25">
      <c r="A128" s="11" t="s">
        <v>30</v>
      </c>
      <c r="B128" s="39">
        <v>146</v>
      </c>
      <c r="C128" s="39">
        <v>147</v>
      </c>
      <c r="D128" s="39">
        <v>1</v>
      </c>
      <c r="E128" s="29">
        <v>1.55</v>
      </c>
      <c r="F128" s="29">
        <v>1.55</v>
      </c>
      <c r="H128" s="57"/>
    </row>
    <row r="129" spans="1:8" x14ac:dyDescent="0.25">
      <c r="A129" s="11" t="s">
        <v>30</v>
      </c>
      <c r="B129" s="39">
        <v>192</v>
      </c>
      <c r="C129" s="39">
        <v>194</v>
      </c>
      <c r="D129" s="39">
        <v>2</v>
      </c>
      <c r="E129" s="29">
        <v>0.62</v>
      </c>
      <c r="F129" s="29">
        <v>0.62</v>
      </c>
      <c r="H129" s="57"/>
    </row>
    <row r="130" spans="1:8" x14ac:dyDescent="0.25">
      <c r="A130" s="11" t="s">
        <v>30</v>
      </c>
      <c r="B130" s="39">
        <v>222</v>
      </c>
      <c r="C130" s="39">
        <v>225</v>
      </c>
      <c r="D130" s="39">
        <v>3</v>
      </c>
      <c r="E130" s="29">
        <v>1.2</v>
      </c>
      <c r="F130" s="29">
        <v>0.34</v>
      </c>
      <c r="H130" s="57"/>
    </row>
    <row r="131" spans="1:8" x14ac:dyDescent="0.25">
      <c r="A131" s="11" t="s">
        <v>30</v>
      </c>
      <c r="B131" s="39">
        <v>228</v>
      </c>
      <c r="C131" s="39">
        <v>230</v>
      </c>
      <c r="D131" s="39">
        <v>2</v>
      </c>
      <c r="E131" s="29">
        <v>0.82</v>
      </c>
      <c r="F131" s="29">
        <v>0.28000000000000003</v>
      </c>
      <c r="H131" s="57"/>
    </row>
    <row r="132" spans="1:8" ht="15.75" thickBot="1" x14ac:dyDescent="0.3">
      <c r="A132" s="10" t="s">
        <v>30</v>
      </c>
      <c r="B132" s="37">
        <v>252</v>
      </c>
      <c r="C132" s="37">
        <v>254</v>
      </c>
      <c r="D132" s="37">
        <v>2</v>
      </c>
      <c r="E132" s="27">
        <v>0.57999999999999996</v>
      </c>
      <c r="F132" s="27">
        <v>0.57999999999999996</v>
      </c>
      <c r="G132" s="37"/>
      <c r="H132" s="58"/>
    </row>
    <row r="133" spans="1:8" x14ac:dyDescent="0.25">
      <c r="A133" s="9" t="s">
        <v>48</v>
      </c>
      <c r="B133" s="38">
        <v>40</v>
      </c>
      <c r="C133" s="38">
        <v>54</v>
      </c>
      <c r="D133" s="38">
        <v>14</v>
      </c>
      <c r="E133" s="28">
        <v>0.99</v>
      </c>
      <c r="F133" s="28">
        <v>0.11</v>
      </c>
      <c r="G133" s="38">
        <v>222</v>
      </c>
      <c r="H133" s="56" t="s">
        <v>43</v>
      </c>
    </row>
    <row r="134" spans="1:8" x14ac:dyDescent="0.25">
      <c r="A134" s="11" t="s">
        <v>30</v>
      </c>
      <c r="B134" s="39">
        <v>76</v>
      </c>
      <c r="C134" s="39">
        <v>88</v>
      </c>
      <c r="D134" s="39">
        <v>12</v>
      </c>
      <c r="E134" s="29">
        <v>1.45</v>
      </c>
      <c r="F134" s="29">
        <v>0.05</v>
      </c>
      <c r="H134" s="57"/>
    </row>
    <row r="135" spans="1:8" x14ac:dyDescent="0.25">
      <c r="A135" s="11" t="s">
        <v>29</v>
      </c>
      <c r="B135" s="39">
        <v>81</v>
      </c>
      <c r="C135" s="39">
        <v>85</v>
      </c>
      <c r="D135" s="39">
        <v>4</v>
      </c>
      <c r="E135" s="29">
        <v>2.97</v>
      </c>
      <c r="F135" s="29">
        <v>1.59</v>
      </c>
      <c r="H135" s="57"/>
    </row>
    <row r="136" spans="1:8" x14ac:dyDescent="0.25">
      <c r="A136" s="11" t="s">
        <v>30</v>
      </c>
      <c r="B136" s="39">
        <v>148</v>
      </c>
      <c r="C136" s="39">
        <v>158</v>
      </c>
      <c r="D136" s="39">
        <v>10</v>
      </c>
      <c r="E136" s="29">
        <v>0.53</v>
      </c>
      <c r="F136" s="29">
        <v>0.15</v>
      </c>
      <c r="H136" s="57"/>
    </row>
    <row r="137" spans="1:8" x14ac:dyDescent="0.25">
      <c r="A137" s="11" t="s">
        <v>30</v>
      </c>
      <c r="B137" s="39">
        <v>166</v>
      </c>
      <c r="C137" s="39">
        <v>188</v>
      </c>
      <c r="D137" s="39">
        <v>22</v>
      </c>
      <c r="E137" s="29">
        <v>0.66</v>
      </c>
      <c r="F137" s="29">
        <v>0.05</v>
      </c>
      <c r="H137" s="57"/>
    </row>
    <row r="138" spans="1:8" ht="15.75" thickBot="1" x14ac:dyDescent="0.3">
      <c r="A138" s="10" t="s">
        <v>29</v>
      </c>
      <c r="B138" s="37">
        <v>166</v>
      </c>
      <c r="C138" s="37">
        <v>170</v>
      </c>
      <c r="D138" s="37">
        <v>4</v>
      </c>
      <c r="E138" s="27">
        <v>1.17</v>
      </c>
      <c r="F138" s="27">
        <v>0.5</v>
      </c>
      <c r="G138" s="37"/>
      <c r="H138" s="58"/>
    </row>
    <row r="139" spans="1:8" x14ac:dyDescent="0.25">
      <c r="A139" s="9" t="s">
        <v>49</v>
      </c>
      <c r="B139" s="38">
        <v>69</v>
      </c>
      <c r="C139" s="38">
        <v>70</v>
      </c>
      <c r="D139" s="38">
        <v>1</v>
      </c>
      <c r="E139" s="28">
        <v>2.16</v>
      </c>
      <c r="F139" s="28">
        <v>2.16</v>
      </c>
      <c r="G139" s="38">
        <v>92</v>
      </c>
      <c r="H139" s="56" t="s">
        <v>43</v>
      </c>
    </row>
    <row r="140" spans="1:8" ht="15.75" thickBot="1" x14ac:dyDescent="0.3">
      <c r="A140" s="10"/>
      <c r="B140" s="37">
        <v>80</v>
      </c>
      <c r="C140" s="37">
        <v>83</v>
      </c>
      <c r="D140" s="37">
        <v>3</v>
      </c>
      <c r="E140" s="27">
        <v>1.1599999999999999</v>
      </c>
      <c r="F140" s="27">
        <v>0.68</v>
      </c>
      <c r="G140" s="37"/>
      <c r="H140" s="58"/>
    </row>
    <row r="141" spans="1:8" x14ac:dyDescent="0.25">
      <c r="A141" s="9" t="s">
        <v>50</v>
      </c>
      <c r="B141" s="38">
        <v>48</v>
      </c>
      <c r="C141" s="38">
        <v>52</v>
      </c>
      <c r="D141" s="38">
        <v>4</v>
      </c>
      <c r="E141" s="28">
        <v>0.56999999999999995</v>
      </c>
      <c r="F141" s="28">
        <v>0.33</v>
      </c>
      <c r="G141" s="38">
        <v>100</v>
      </c>
      <c r="H141" s="56" t="s">
        <v>43</v>
      </c>
    </row>
    <row r="142" spans="1:8" x14ac:dyDescent="0.25">
      <c r="A142" s="11" t="s">
        <v>30</v>
      </c>
      <c r="B142" s="39">
        <v>78</v>
      </c>
      <c r="C142" s="39">
        <v>81</v>
      </c>
      <c r="D142" s="39">
        <v>3</v>
      </c>
      <c r="E142" s="29">
        <v>0.64</v>
      </c>
      <c r="F142" s="29">
        <v>0.25</v>
      </c>
      <c r="H142" s="57"/>
    </row>
    <row r="143" spans="1:8" x14ac:dyDescent="0.25">
      <c r="A143" s="11" t="s">
        <v>30</v>
      </c>
      <c r="B143" s="39">
        <v>86</v>
      </c>
      <c r="C143" s="39">
        <v>94</v>
      </c>
      <c r="D143" s="39">
        <v>8</v>
      </c>
      <c r="E143" s="29">
        <v>1.03</v>
      </c>
      <c r="F143" s="29">
        <v>0.09</v>
      </c>
      <c r="H143" s="57"/>
    </row>
    <row r="144" spans="1:8" ht="15.75" thickBot="1" x14ac:dyDescent="0.3">
      <c r="A144" s="10" t="s">
        <v>29</v>
      </c>
      <c r="B144" s="37">
        <v>86</v>
      </c>
      <c r="C144" s="37">
        <v>89</v>
      </c>
      <c r="D144" s="37">
        <v>3</v>
      </c>
      <c r="E144" s="27">
        <v>2.04</v>
      </c>
      <c r="F144" s="27">
        <v>0.46</v>
      </c>
      <c r="G144" s="37"/>
      <c r="H144" s="58"/>
    </row>
    <row r="145" spans="1:8" x14ac:dyDescent="0.25">
      <c r="A145" s="9" t="s">
        <v>51</v>
      </c>
      <c r="B145" s="38">
        <v>67.2</v>
      </c>
      <c r="C145" s="38">
        <v>76</v>
      </c>
      <c r="D145" s="38">
        <v>8.8000000000000007</v>
      </c>
      <c r="E145" s="28">
        <v>0.56999999999999995</v>
      </c>
      <c r="F145" s="28">
        <v>0.19</v>
      </c>
      <c r="G145" s="38">
        <v>201</v>
      </c>
      <c r="H145" s="56" t="s">
        <v>43</v>
      </c>
    </row>
    <row r="146" spans="1:8" x14ac:dyDescent="0.25">
      <c r="A146" s="11" t="s">
        <v>30</v>
      </c>
      <c r="B146" s="39">
        <v>81</v>
      </c>
      <c r="C146" s="39">
        <v>99.4</v>
      </c>
      <c r="D146" s="39">
        <v>18.399999999999999</v>
      </c>
      <c r="E146" s="29">
        <v>0.64</v>
      </c>
      <c r="F146" s="29">
        <v>0.27</v>
      </c>
      <c r="H146" s="57"/>
    </row>
    <row r="147" spans="1:8" x14ac:dyDescent="0.25">
      <c r="A147" s="11" t="s">
        <v>30</v>
      </c>
      <c r="B147" s="39">
        <v>122</v>
      </c>
      <c r="C147" s="39">
        <v>136.1</v>
      </c>
      <c r="D147" s="39">
        <v>14.1</v>
      </c>
      <c r="E147" s="29">
        <v>1.45</v>
      </c>
      <c r="F147" s="29">
        <v>0.02</v>
      </c>
      <c r="H147" s="57"/>
    </row>
    <row r="148" spans="1:8" x14ac:dyDescent="0.25">
      <c r="A148" s="11" t="s">
        <v>29</v>
      </c>
      <c r="B148" s="39">
        <v>122</v>
      </c>
      <c r="C148" s="39">
        <v>125.6</v>
      </c>
      <c r="D148" s="39">
        <v>3.6</v>
      </c>
      <c r="E148" s="29">
        <v>3.32</v>
      </c>
      <c r="F148" s="29">
        <v>2.52</v>
      </c>
      <c r="H148" s="57"/>
    </row>
    <row r="149" spans="1:8" x14ac:dyDescent="0.25">
      <c r="A149" s="11" t="s">
        <v>30</v>
      </c>
      <c r="B149" s="39">
        <v>159</v>
      </c>
      <c r="C149" s="39">
        <v>168</v>
      </c>
      <c r="D149" s="39">
        <v>9</v>
      </c>
      <c r="E149" s="29">
        <v>0.53</v>
      </c>
      <c r="F149" s="29">
        <v>0.1</v>
      </c>
      <c r="H149" s="57"/>
    </row>
    <row r="150" spans="1:8" ht="15.75" thickBot="1" x14ac:dyDescent="0.3">
      <c r="A150" s="10" t="s">
        <v>30</v>
      </c>
      <c r="B150" s="37">
        <v>191</v>
      </c>
      <c r="C150" s="37">
        <v>201</v>
      </c>
      <c r="D150" s="37">
        <v>10</v>
      </c>
      <c r="E150" s="27">
        <v>0.93</v>
      </c>
      <c r="F150" s="27">
        <v>0.24</v>
      </c>
      <c r="G150" s="37"/>
      <c r="H150" s="58"/>
    </row>
    <row r="151" spans="1:8" x14ac:dyDescent="0.25">
      <c r="A151" s="9" t="s">
        <v>52</v>
      </c>
      <c r="B151" s="38">
        <v>148</v>
      </c>
      <c r="C151" s="38">
        <v>150</v>
      </c>
      <c r="D151" s="38">
        <v>2</v>
      </c>
      <c r="E151" s="28">
        <v>1.49</v>
      </c>
      <c r="F151" s="28">
        <v>1.49</v>
      </c>
      <c r="G151" s="38">
        <v>274</v>
      </c>
      <c r="H151" s="56" t="s">
        <v>43</v>
      </c>
    </row>
    <row r="152" spans="1:8" ht="15.75" thickBot="1" x14ac:dyDescent="0.3">
      <c r="A152" s="10"/>
      <c r="B152" s="37">
        <v>164</v>
      </c>
      <c r="C152" s="37">
        <v>174</v>
      </c>
      <c r="D152" s="37">
        <v>10</v>
      </c>
      <c r="E152" s="27">
        <v>0.57999999999999996</v>
      </c>
      <c r="F152" s="27">
        <v>0.13</v>
      </c>
      <c r="G152" s="37"/>
      <c r="H152" s="58"/>
    </row>
    <row r="153" spans="1:8" x14ac:dyDescent="0.25">
      <c r="A153" s="9" t="s">
        <v>53</v>
      </c>
      <c r="B153" s="38">
        <v>32</v>
      </c>
      <c r="C153" s="38">
        <v>46</v>
      </c>
      <c r="D153" s="38">
        <v>14</v>
      </c>
      <c r="E153" s="28">
        <v>1.62</v>
      </c>
      <c r="F153" s="28">
        <v>0.14000000000000001</v>
      </c>
      <c r="G153" s="38">
        <v>181</v>
      </c>
      <c r="H153" s="56" t="s">
        <v>43</v>
      </c>
    </row>
    <row r="154" spans="1:8" x14ac:dyDescent="0.25">
      <c r="A154" s="11" t="s">
        <v>29</v>
      </c>
      <c r="B154" s="39">
        <v>34</v>
      </c>
      <c r="C154" s="39">
        <v>40</v>
      </c>
      <c r="D154" s="39">
        <v>6</v>
      </c>
      <c r="E154" s="29">
        <v>3.46</v>
      </c>
      <c r="F154" s="29">
        <v>1.25</v>
      </c>
      <c r="H154" s="57"/>
    </row>
    <row r="155" spans="1:8" x14ac:dyDescent="0.25">
      <c r="A155" s="11" t="s">
        <v>30</v>
      </c>
      <c r="B155" s="39">
        <v>49</v>
      </c>
      <c r="C155" s="39">
        <v>58</v>
      </c>
      <c r="D155" s="39">
        <v>9</v>
      </c>
      <c r="E155" s="29">
        <v>0.53</v>
      </c>
      <c r="F155" s="29">
        <v>0.25</v>
      </c>
      <c r="H155" s="57"/>
    </row>
    <row r="156" spans="1:8" x14ac:dyDescent="0.25">
      <c r="A156" s="11" t="s">
        <v>30</v>
      </c>
      <c r="B156" s="39">
        <v>68</v>
      </c>
      <c r="C156" s="39">
        <v>73</v>
      </c>
      <c r="D156" s="39">
        <v>5</v>
      </c>
      <c r="E156" s="29">
        <v>0.81</v>
      </c>
      <c r="F156" s="29">
        <v>0.13</v>
      </c>
      <c r="H156" s="57"/>
    </row>
    <row r="157" spans="1:8" x14ac:dyDescent="0.25">
      <c r="A157" s="11" t="s">
        <v>30</v>
      </c>
      <c r="B157" s="39">
        <v>118</v>
      </c>
      <c r="C157" s="39">
        <v>119.45</v>
      </c>
      <c r="D157" s="39">
        <v>1.45</v>
      </c>
      <c r="E157" s="29">
        <v>1.83</v>
      </c>
      <c r="F157" s="29">
        <v>1.83</v>
      </c>
      <c r="H157" s="57"/>
    </row>
    <row r="158" spans="1:8" x14ac:dyDescent="0.25">
      <c r="A158" s="11" t="s">
        <v>30</v>
      </c>
      <c r="B158" s="39">
        <v>128</v>
      </c>
      <c r="C158" s="39">
        <v>130.85</v>
      </c>
      <c r="D158" s="39">
        <v>2.85</v>
      </c>
      <c r="E158" s="29">
        <v>0.61</v>
      </c>
      <c r="F158" s="29">
        <v>0.32</v>
      </c>
      <c r="H158" s="57"/>
    </row>
    <row r="159" spans="1:8" ht="15.75" thickBot="1" x14ac:dyDescent="0.3">
      <c r="A159" s="10" t="s">
        <v>30</v>
      </c>
      <c r="B159" s="37">
        <v>142.6</v>
      </c>
      <c r="C159" s="37">
        <v>144</v>
      </c>
      <c r="D159" s="37">
        <v>1.4</v>
      </c>
      <c r="E159" s="27">
        <v>1.45</v>
      </c>
      <c r="F159" s="27">
        <v>1.45</v>
      </c>
      <c r="G159" s="37"/>
      <c r="H159" s="58"/>
    </row>
    <row r="160" spans="1:8" x14ac:dyDescent="0.25">
      <c r="A160" s="9" t="s">
        <v>54</v>
      </c>
      <c r="B160" s="38">
        <v>18</v>
      </c>
      <c r="C160" s="38">
        <v>20</v>
      </c>
      <c r="D160" s="38">
        <v>2</v>
      </c>
      <c r="E160" s="28">
        <v>1.32</v>
      </c>
      <c r="F160" s="28">
        <v>1.01</v>
      </c>
      <c r="G160" s="38">
        <v>170</v>
      </c>
      <c r="H160" s="56" t="s">
        <v>43</v>
      </c>
    </row>
    <row r="161" spans="1:8" x14ac:dyDescent="0.25">
      <c r="A161" s="11" t="s">
        <v>30</v>
      </c>
      <c r="B161" s="39">
        <v>40</v>
      </c>
      <c r="C161" s="39">
        <v>58</v>
      </c>
      <c r="D161" s="39">
        <v>18</v>
      </c>
      <c r="E161" s="29">
        <v>1.01</v>
      </c>
      <c r="F161" s="29">
        <v>0.02</v>
      </c>
      <c r="H161" s="57"/>
    </row>
    <row r="162" spans="1:8" x14ac:dyDescent="0.25">
      <c r="A162" s="11" t="s">
        <v>29</v>
      </c>
      <c r="B162" s="39">
        <v>44</v>
      </c>
      <c r="C162" s="39">
        <v>47</v>
      </c>
      <c r="D162" s="39">
        <v>3</v>
      </c>
      <c r="E162" s="29">
        <v>3.22</v>
      </c>
      <c r="F162" s="29">
        <v>2.36</v>
      </c>
      <c r="H162" s="57"/>
    </row>
    <row r="163" spans="1:8" x14ac:dyDescent="0.25">
      <c r="A163" s="11" t="s">
        <v>30</v>
      </c>
      <c r="B163" s="39">
        <v>139.80000000000001</v>
      </c>
      <c r="C163" s="39">
        <v>154</v>
      </c>
      <c r="D163" s="39">
        <v>14.2</v>
      </c>
      <c r="E163" s="29">
        <v>1.75</v>
      </c>
      <c r="F163" s="29">
        <v>0.75</v>
      </c>
      <c r="H163" s="57"/>
    </row>
    <row r="164" spans="1:8" ht="15.75" thickBot="1" x14ac:dyDescent="0.3">
      <c r="A164" s="10" t="s">
        <v>29</v>
      </c>
      <c r="B164" s="37">
        <v>141</v>
      </c>
      <c r="C164" s="37">
        <v>146</v>
      </c>
      <c r="D164" s="37">
        <v>5</v>
      </c>
      <c r="E164" s="27">
        <v>2.7</v>
      </c>
      <c r="F164" s="27">
        <v>1.1000000000000001</v>
      </c>
      <c r="G164" s="37"/>
      <c r="H164" s="58"/>
    </row>
    <row r="165" spans="1:8" x14ac:dyDescent="0.25">
      <c r="A165" s="9" t="s">
        <v>55</v>
      </c>
      <c r="B165" s="38">
        <v>62</v>
      </c>
      <c r="C165" s="38">
        <v>67.5</v>
      </c>
      <c r="D165" s="38">
        <v>5.5</v>
      </c>
      <c r="E165" s="28">
        <v>0.87</v>
      </c>
      <c r="F165" s="28">
        <v>0.02</v>
      </c>
      <c r="G165" s="38">
        <v>138.80000000000001</v>
      </c>
      <c r="H165" s="56" t="s">
        <v>45</v>
      </c>
    </row>
    <row r="166" spans="1:8" x14ac:dyDescent="0.25">
      <c r="A166" s="11" t="s">
        <v>29</v>
      </c>
      <c r="B166" s="39">
        <v>62</v>
      </c>
      <c r="C166" s="39">
        <v>63</v>
      </c>
      <c r="D166" s="39">
        <v>1</v>
      </c>
      <c r="E166" s="29">
        <v>2.41</v>
      </c>
      <c r="F166" s="29">
        <v>2.41</v>
      </c>
      <c r="H166" s="57"/>
    </row>
    <row r="167" spans="1:8" ht="15.75" thickBot="1" x14ac:dyDescent="0.3">
      <c r="A167" s="10" t="s">
        <v>29</v>
      </c>
      <c r="B167" s="37">
        <v>67</v>
      </c>
      <c r="C167" s="37">
        <v>67.5</v>
      </c>
      <c r="D167" s="37">
        <v>0.5</v>
      </c>
      <c r="E167" s="27">
        <v>3.62</v>
      </c>
      <c r="F167" s="27">
        <v>3.62</v>
      </c>
      <c r="G167" s="37"/>
      <c r="H167" s="58"/>
    </row>
  </sheetData>
  <mergeCells count="35">
    <mergeCell ref="H60:H68"/>
    <mergeCell ref="H44:H51"/>
    <mergeCell ref="H69:H70"/>
    <mergeCell ref="H97:H100"/>
    <mergeCell ref="H52:H54"/>
    <mergeCell ref="H71:H77"/>
    <mergeCell ref="H55:H59"/>
    <mergeCell ref="H101:H104"/>
    <mergeCell ref="B43:F43"/>
    <mergeCell ref="H14:H15"/>
    <mergeCell ref="H23:H29"/>
    <mergeCell ref="B3:F3"/>
    <mergeCell ref="B4:F4"/>
    <mergeCell ref="H5:H6"/>
    <mergeCell ref="H7:H8"/>
    <mergeCell ref="H9:H13"/>
    <mergeCell ref="H16:H22"/>
    <mergeCell ref="H30:H36"/>
    <mergeCell ref="H37:H40"/>
    <mergeCell ref="H41:H42"/>
    <mergeCell ref="H165:H167"/>
    <mergeCell ref="H78:H82"/>
    <mergeCell ref="A114:H114"/>
    <mergeCell ref="H145:H150"/>
    <mergeCell ref="H151:H152"/>
    <mergeCell ref="H153:H159"/>
    <mergeCell ref="H160:H164"/>
    <mergeCell ref="H116:H123"/>
    <mergeCell ref="H124:H132"/>
    <mergeCell ref="H133:H138"/>
    <mergeCell ref="H141:H144"/>
    <mergeCell ref="H139:H140"/>
    <mergeCell ref="H90:H95"/>
    <mergeCell ref="H88:H89"/>
    <mergeCell ref="B96:F96"/>
  </mergeCells>
  <phoneticPr fontId="2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F2171-8876-4B80-BC67-326DA85889D4}">
  <dimension ref="A1:I49"/>
  <sheetViews>
    <sheetView tabSelected="1" topLeftCell="A2" workbookViewId="0">
      <selection activeCell="A36" sqref="A36:XFD38"/>
    </sheetView>
  </sheetViews>
  <sheetFormatPr defaultRowHeight="15" x14ac:dyDescent="0.25"/>
  <cols>
    <col min="1" max="1" width="14.28515625" bestFit="1" customWidth="1"/>
    <col min="2" max="2" width="15.28515625" style="5" customWidth="1"/>
    <col min="3" max="3" width="14.28515625" style="5" customWidth="1"/>
    <col min="4" max="4" width="14.7109375" style="5" customWidth="1"/>
    <col min="5" max="6" width="8.7109375" style="5"/>
    <col min="7" max="7" width="10.7109375" style="5" customWidth="1"/>
  </cols>
  <sheetData>
    <row r="1" spans="1:9" s="6" customFormat="1" ht="15.75" thickBot="1" x14ac:dyDescent="0.3">
      <c r="A1" s="17" t="s">
        <v>21</v>
      </c>
      <c r="B1" s="3" t="s">
        <v>26</v>
      </c>
      <c r="C1" s="3" t="s">
        <v>20</v>
      </c>
      <c r="D1" s="18" t="s">
        <v>22</v>
      </c>
      <c r="E1" s="18" t="s">
        <v>27</v>
      </c>
      <c r="F1" s="18" t="s">
        <v>23</v>
      </c>
      <c r="G1" s="19" t="s">
        <v>24</v>
      </c>
      <c r="I1" s="7" t="s">
        <v>25</v>
      </c>
    </row>
    <row r="2" spans="1:9" x14ac:dyDescent="0.25">
      <c r="A2" s="9" t="s">
        <v>8</v>
      </c>
      <c r="B2" s="51">
        <v>755179</v>
      </c>
      <c r="C2" s="51">
        <v>419548</v>
      </c>
      <c r="D2" s="53">
        <v>120.3</v>
      </c>
      <c r="E2" s="20">
        <v>260</v>
      </c>
      <c r="F2" s="20">
        <v>-54</v>
      </c>
      <c r="G2" s="21">
        <v>135.19999999999999</v>
      </c>
      <c r="I2" t="s">
        <v>28</v>
      </c>
    </row>
    <row r="3" spans="1:9" x14ac:dyDescent="0.25">
      <c r="A3" s="11" t="s">
        <v>9</v>
      </c>
      <c r="B3" s="50">
        <v>755231</v>
      </c>
      <c r="C3" s="50">
        <v>419625</v>
      </c>
      <c r="D3" s="54">
        <v>122</v>
      </c>
      <c r="E3" s="5">
        <v>254</v>
      </c>
      <c r="F3" s="5">
        <v>-53</v>
      </c>
      <c r="G3" s="14">
        <v>198.3</v>
      </c>
    </row>
    <row r="4" spans="1:9" x14ac:dyDescent="0.25">
      <c r="A4" s="11" t="s">
        <v>10</v>
      </c>
      <c r="B4" s="50">
        <v>755100</v>
      </c>
      <c r="C4" s="50">
        <v>419467</v>
      </c>
      <c r="D4" s="54">
        <v>120</v>
      </c>
      <c r="E4" s="5">
        <v>74</v>
      </c>
      <c r="F4" s="5">
        <v>-52</v>
      </c>
      <c r="G4" s="14">
        <v>148.36000000000001</v>
      </c>
    </row>
    <row r="5" spans="1:9" x14ac:dyDescent="0.25">
      <c r="A5" s="11" t="s">
        <v>11</v>
      </c>
      <c r="B5" s="50">
        <v>754771</v>
      </c>
      <c r="C5" s="50">
        <v>419514</v>
      </c>
      <c r="D5" s="54">
        <v>112.6</v>
      </c>
      <c r="E5" s="5">
        <v>207</v>
      </c>
      <c r="F5" s="5">
        <v>-52</v>
      </c>
      <c r="G5" s="14">
        <v>112.94</v>
      </c>
    </row>
    <row r="6" spans="1:9" x14ac:dyDescent="0.25">
      <c r="A6" s="11" t="s">
        <v>12</v>
      </c>
      <c r="B6" s="50">
        <v>755456</v>
      </c>
      <c r="C6" s="50">
        <v>417907</v>
      </c>
      <c r="D6" s="54">
        <v>110.8</v>
      </c>
      <c r="E6" s="52">
        <v>75</v>
      </c>
      <c r="F6" s="5">
        <v>-50</v>
      </c>
      <c r="G6" s="14">
        <v>243.02</v>
      </c>
    </row>
    <row r="7" spans="1:9" x14ac:dyDescent="0.25">
      <c r="A7" s="11" t="s">
        <v>13</v>
      </c>
      <c r="B7" s="50">
        <v>755455</v>
      </c>
      <c r="C7" s="50">
        <v>417913</v>
      </c>
      <c r="D7" s="54">
        <v>111.3</v>
      </c>
      <c r="E7" s="5">
        <v>115</v>
      </c>
      <c r="F7" s="5">
        <v>-50</v>
      </c>
      <c r="G7" s="14">
        <v>188.7</v>
      </c>
    </row>
    <row r="8" spans="1:9" x14ac:dyDescent="0.25">
      <c r="A8" s="11" t="s">
        <v>14</v>
      </c>
      <c r="B8" s="50">
        <v>755634</v>
      </c>
      <c r="C8" s="50">
        <v>417908</v>
      </c>
      <c r="D8" s="54">
        <v>109.5</v>
      </c>
      <c r="E8" s="5">
        <v>25</v>
      </c>
      <c r="F8" s="5">
        <v>-60</v>
      </c>
      <c r="G8" s="14">
        <v>168.3</v>
      </c>
    </row>
    <row r="9" spans="1:9" x14ac:dyDescent="0.25">
      <c r="A9" s="11" t="s">
        <v>15</v>
      </c>
      <c r="B9" s="50">
        <v>755634</v>
      </c>
      <c r="C9" s="50">
        <v>417908</v>
      </c>
      <c r="D9" s="54">
        <v>109.5</v>
      </c>
      <c r="E9" s="5">
        <v>25</v>
      </c>
      <c r="F9" s="5">
        <v>-47</v>
      </c>
      <c r="G9" s="14">
        <v>114.35</v>
      </c>
    </row>
    <row r="10" spans="1:9" x14ac:dyDescent="0.25">
      <c r="A10" s="11" t="s">
        <v>16</v>
      </c>
      <c r="B10" s="50">
        <v>755634</v>
      </c>
      <c r="C10" s="50">
        <v>417908</v>
      </c>
      <c r="D10" s="54">
        <v>109.5</v>
      </c>
      <c r="E10" s="5">
        <v>220</v>
      </c>
      <c r="F10" s="5">
        <v>-50</v>
      </c>
      <c r="G10" s="14">
        <v>138.44999999999999</v>
      </c>
    </row>
    <row r="11" spans="1:9" x14ac:dyDescent="0.25">
      <c r="A11" s="11" t="s">
        <v>56</v>
      </c>
      <c r="B11" s="50">
        <v>755328</v>
      </c>
      <c r="C11" s="50">
        <v>417813</v>
      </c>
      <c r="D11" s="54">
        <v>111</v>
      </c>
      <c r="E11" s="5">
        <v>115</v>
      </c>
      <c r="F11" s="5">
        <v>-50</v>
      </c>
      <c r="G11" s="14">
        <v>252.4</v>
      </c>
    </row>
    <row r="12" spans="1:9" x14ac:dyDescent="0.25">
      <c r="A12" s="11" t="s">
        <v>58</v>
      </c>
      <c r="B12" s="50">
        <v>755328</v>
      </c>
      <c r="C12" s="50">
        <v>417813</v>
      </c>
      <c r="D12" s="54">
        <v>111</v>
      </c>
      <c r="E12" s="5">
        <v>223</v>
      </c>
      <c r="F12" s="5">
        <v>-50</v>
      </c>
      <c r="G12" s="14">
        <v>104.9</v>
      </c>
    </row>
    <row r="13" spans="1:9" x14ac:dyDescent="0.25">
      <c r="A13" s="11" t="s">
        <v>59</v>
      </c>
      <c r="B13" s="50">
        <v>755229</v>
      </c>
      <c r="C13" s="50">
        <v>417622</v>
      </c>
      <c r="D13" s="54">
        <v>108.3</v>
      </c>
      <c r="E13" s="5">
        <v>100</v>
      </c>
      <c r="F13" s="5">
        <v>-50</v>
      </c>
      <c r="G13" s="14">
        <v>206.9</v>
      </c>
    </row>
    <row r="14" spans="1:9" x14ac:dyDescent="0.25">
      <c r="A14" s="11" t="s">
        <v>60</v>
      </c>
      <c r="B14" s="50">
        <v>755045</v>
      </c>
      <c r="C14" s="50">
        <v>417499</v>
      </c>
      <c r="D14" s="54">
        <v>107.6</v>
      </c>
      <c r="E14" s="5">
        <v>115</v>
      </c>
      <c r="F14" s="5">
        <v>-50</v>
      </c>
      <c r="G14" s="14">
        <v>176.9</v>
      </c>
    </row>
    <row r="15" spans="1:9" x14ac:dyDescent="0.25">
      <c r="A15" s="11" t="s">
        <v>66</v>
      </c>
      <c r="B15" s="50">
        <v>755339</v>
      </c>
      <c r="C15" s="50">
        <v>417535</v>
      </c>
      <c r="D15" s="54">
        <v>110</v>
      </c>
      <c r="E15" s="5">
        <v>20</v>
      </c>
      <c r="F15" s="5">
        <v>-50</v>
      </c>
      <c r="G15" s="14">
        <v>282.3</v>
      </c>
    </row>
    <row r="16" spans="1:9" x14ac:dyDescent="0.25">
      <c r="A16" s="11" t="s">
        <v>67</v>
      </c>
      <c r="B16" s="50">
        <v>755775</v>
      </c>
      <c r="C16" s="50">
        <v>417439</v>
      </c>
      <c r="D16" s="54">
        <v>133</v>
      </c>
      <c r="E16" s="5">
        <v>250</v>
      </c>
      <c r="F16" s="5">
        <v>-47</v>
      </c>
      <c r="G16" s="14">
        <v>222.5</v>
      </c>
    </row>
    <row r="17" spans="1:7" x14ac:dyDescent="0.25">
      <c r="A17" s="11" t="s">
        <v>68</v>
      </c>
      <c r="B17" s="50">
        <v>755702</v>
      </c>
      <c r="C17" s="50">
        <v>417499</v>
      </c>
      <c r="D17" s="54">
        <v>113.1</v>
      </c>
      <c r="E17" s="5">
        <v>150</v>
      </c>
      <c r="F17" s="5">
        <v>-47</v>
      </c>
      <c r="G17" s="14">
        <v>207</v>
      </c>
    </row>
    <row r="18" spans="1:7" x14ac:dyDescent="0.25">
      <c r="A18" s="11" t="s">
        <v>70</v>
      </c>
      <c r="B18" s="50">
        <v>755372</v>
      </c>
      <c r="C18" s="50">
        <v>417759</v>
      </c>
      <c r="D18" s="54">
        <v>108.4</v>
      </c>
      <c r="E18" s="5">
        <v>85</v>
      </c>
      <c r="F18" s="5">
        <v>-50</v>
      </c>
      <c r="G18" s="14">
        <v>182.8</v>
      </c>
    </row>
    <row r="19" spans="1:7" x14ac:dyDescent="0.25">
      <c r="A19" s="11" t="s">
        <v>71</v>
      </c>
      <c r="B19" s="50">
        <v>756184</v>
      </c>
      <c r="C19" s="50">
        <v>415291</v>
      </c>
      <c r="D19" s="54">
        <v>108.98</v>
      </c>
      <c r="E19" s="5">
        <v>32</v>
      </c>
      <c r="F19" s="5">
        <v>-47</v>
      </c>
      <c r="G19" s="14">
        <v>203.4</v>
      </c>
    </row>
    <row r="20" spans="1:7" x14ac:dyDescent="0.25">
      <c r="A20" s="11" t="s">
        <v>73</v>
      </c>
      <c r="B20" s="50">
        <v>755857</v>
      </c>
      <c r="C20" s="50">
        <v>415545</v>
      </c>
      <c r="D20" s="54">
        <v>112.89</v>
      </c>
      <c r="E20" s="5">
        <v>40</v>
      </c>
      <c r="F20" s="5">
        <v>-47</v>
      </c>
      <c r="G20" s="14">
        <v>222.3</v>
      </c>
    </row>
    <row r="21" spans="1:7" x14ac:dyDescent="0.25">
      <c r="A21" s="11" t="s">
        <v>74</v>
      </c>
      <c r="B21" s="50">
        <v>755954</v>
      </c>
      <c r="C21" s="50">
        <v>415281</v>
      </c>
      <c r="D21" s="54">
        <v>109.76</v>
      </c>
      <c r="E21" s="5">
        <v>32</v>
      </c>
      <c r="F21" s="5">
        <v>-47</v>
      </c>
      <c r="G21" s="14">
        <v>206.9</v>
      </c>
    </row>
    <row r="22" spans="1:7" x14ac:dyDescent="0.25">
      <c r="A22" s="11" t="s">
        <v>81</v>
      </c>
      <c r="B22" s="50">
        <v>755996</v>
      </c>
      <c r="C22" s="50">
        <v>415503</v>
      </c>
      <c r="D22" s="54">
        <v>119.57</v>
      </c>
      <c r="E22" s="5">
        <v>210</v>
      </c>
      <c r="F22" s="5">
        <v>-50</v>
      </c>
      <c r="G22" s="14">
        <v>210</v>
      </c>
    </row>
    <row r="23" spans="1:7" x14ac:dyDescent="0.25">
      <c r="A23" s="11" t="s">
        <v>76</v>
      </c>
      <c r="B23" s="50">
        <v>757156</v>
      </c>
      <c r="C23" s="50">
        <v>414861</v>
      </c>
      <c r="D23" s="54">
        <v>107.2</v>
      </c>
      <c r="E23" s="5">
        <v>50</v>
      </c>
      <c r="F23" s="5">
        <v>-45</v>
      </c>
      <c r="G23" s="14">
        <v>110.8</v>
      </c>
    </row>
    <row r="24" spans="1:7" x14ac:dyDescent="0.25">
      <c r="A24" s="11" t="s">
        <v>77</v>
      </c>
      <c r="B24" s="50">
        <v>757156</v>
      </c>
      <c r="C24" s="50">
        <v>414861</v>
      </c>
      <c r="D24" s="54">
        <v>107.2</v>
      </c>
      <c r="E24" s="5">
        <v>32</v>
      </c>
      <c r="F24" s="5">
        <v>-60</v>
      </c>
      <c r="G24" s="14">
        <v>111</v>
      </c>
    </row>
    <row r="25" spans="1:7" x14ac:dyDescent="0.25">
      <c r="A25" s="11" t="s">
        <v>78</v>
      </c>
      <c r="B25" s="50">
        <v>757130</v>
      </c>
      <c r="C25" s="50">
        <v>414889</v>
      </c>
      <c r="D25" s="54">
        <v>106.54</v>
      </c>
      <c r="E25" s="5">
        <v>27</v>
      </c>
      <c r="F25" s="5">
        <v>-47</v>
      </c>
      <c r="G25" s="14">
        <v>127.8</v>
      </c>
    </row>
    <row r="26" spans="1:7" x14ac:dyDescent="0.25">
      <c r="A26" s="11" t="s">
        <v>79</v>
      </c>
      <c r="B26" s="50">
        <v>757190</v>
      </c>
      <c r="C26" s="50">
        <v>414849</v>
      </c>
      <c r="D26" s="54">
        <v>106.85</v>
      </c>
      <c r="E26" s="5">
        <v>45</v>
      </c>
      <c r="F26" s="5">
        <v>-45</v>
      </c>
      <c r="G26" s="14">
        <v>140.4</v>
      </c>
    </row>
    <row r="27" spans="1:7" x14ac:dyDescent="0.25">
      <c r="A27" s="11" t="s">
        <v>80</v>
      </c>
      <c r="B27" s="50">
        <v>757171</v>
      </c>
      <c r="C27" s="50">
        <v>414821</v>
      </c>
      <c r="D27" s="54">
        <v>107.66</v>
      </c>
      <c r="E27" s="5">
        <v>42</v>
      </c>
      <c r="F27" s="5">
        <v>-50</v>
      </c>
      <c r="G27" s="14">
        <v>122.7</v>
      </c>
    </row>
    <row r="28" spans="1:7" x14ac:dyDescent="0.25">
      <c r="A28" s="11" t="s">
        <v>82</v>
      </c>
      <c r="B28" s="50">
        <v>756874</v>
      </c>
      <c r="C28" s="50">
        <v>415152</v>
      </c>
      <c r="D28" s="54">
        <v>112.83</v>
      </c>
      <c r="E28" s="5">
        <v>45</v>
      </c>
      <c r="F28" s="5">
        <v>-45</v>
      </c>
      <c r="G28" s="14">
        <v>137.80000000000001</v>
      </c>
    </row>
    <row r="29" spans="1:7" x14ac:dyDescent="0.25">
      <c r="A29" s="11" t="s">
        <v>83</v>
      </c>
      <c r="B29" s="50">
        <v>756874</v>
      </c>
      <c r="C29" s="50">
        <v>415151</v>
      </c>
      <c r="D29" s="54">
        <v>112.66</v>
      </c>
      <c r="E29" s="5">
        <v>67</v>
      </c>
      <c r="F29" s="5">
        <v>-50</v>
      </c>
      <c r="G29" s="14">
        <v>134.78</v>
      </c>
    </row>
    <row r="30" spans="1:7" x14ac:dyDescent="0.25">
      <c r="A30" s="11" t="s">
        <v>84</v>
      </c>
      <c r="B30" s="50">
        <v>757201</v>
      </c>
      <c r="C30" s="50">
        <v>414861</v>
      </c>
      <c r="D30" s="54">
        <v>107.92</v>
      </c>
      <c r="E30" s="5">
        <v>346</v>
      </c>
      <c r="F30" s="5">
        <v>-65</v>
      </c>
      <c r="G30" s="14">
        <v>68.8</v>
      </c>
    </row>
    <row r="31" spans="1:7" x14ac:dyDescent="0.25">
      <c r="A31" s="11" t="s">
        <v>85</v>
      </c>
      <c r="B31" s="50">
        <v>757194</v>
      </c>
      <c r="C31" s="50">
        <v>414861</v>
      </c>
      <c r="D31" s="54">
        <v>107.56</v>
      </c>
      <c r="E31" s="5">
        <v>348</v>
      </c>
      <c r="F31" s="5">
        <v>-68</v>
      </c>
      <c r="G31" s="14">
        <v>51</v>
      </c>
    </row>
    <row r="32" spans="1:7" x14ac:dyDescent="0.25">
      <c r="A32" s="11" t="s">
        <v>86</v>
      </c>
      <c r="B32" s="50">
        <v>755761</v>
      </c>
      <c r="C32" s="50">
        <v>417396</v>
      </c>
      <c r="D32" s="54">
        <v>134.85</v>
      </c>
      <c r="E32" s="5">
        <v>130</v>
      </c>
      <c r="F32" s="5">
        <v>-80</v>
      </c>
      <c r="G32" s="14">
        <v>212.8</v>
      </c>
    </row>
    <row r="33" spans="1:7" x14ac:dyDescent="0.25">
      <c r="A33" s="11" t="s">
        <v>87</v>
      </c>
      <c r="B33" s="50">
        <v>754746</v>
      </c>
      <c r="C33" s="50">
        <v>418223</v>
      </c>
      <c r="D33" s="54">
        <v>106</v>
      </c>
      <c r="E33" s="5">
        <v>355</v>
      </c>
      <c r="F33" s="5">
        <v>-50</v>
      </c>
      <c r="G33" s="14">
        <v>164.45</v>
      </c>
    </row>
    <row r="34" spans="1:7" x14ac:dyDescent="0.25">
      <c r="A34" s="11" t="s">
        <v>88</v>
      </c>
      <c r="B34" s="50">
        <v>754746</v>
      </c>
      <c r="C34" s="50">
        <v>418223</v>
      </c>
      <c r="D34" s="54">
        <v>106</v>
      </c>
      <c r="E34" s="5">
        <v>320</v>
      </c>
      <c r="F34" s="5">
        <v>-59</v>
      </c>
      <c r="G34" s="14">
        <v>164.8</v>
      </c>
    </row>
    <row r="35" spans="1:7" x14ac:dyDescent="0.25">
      <c r="A35" s="11" t="s">
        <v>89</v>
      </c>
      <c r="B35" s="50">
        <v>754772.9</v>
      </c>
      <c r="C35" s="50">
        <v>418256.3</v>
      </c>
      <c r="D35" s="54">
        <v>106.49</v>
      </c>
      <c r="E35" s="5">
        <v>317</v>
      </c>
      <c r="F35" s="5">
        <v>-52</v>
      </c>
      <c r="G35" s="14"/>
    </row>
    <row r="36" spans="1:7" x14ac:dyDescent="0.25">
      <c r="B36" s="50"/>
      <c r="C36" s="50"/>
    </row>
    <row r="37" spans="1:7" ht="15.75" thickBot="1" x14ac:dyDescent="0.3"/>
    <row r="38" spans="1:7" ht="15.75" thickBot="1" x14ac:dyDescent="0.3">
      <c r="A38" s="59" t="s">
        <v>32</v>
      </c>
      <c r="B38" s="60"/>
      <c r="C38" s="60"/>
      <c r="D38" s="60"/>
      <c r="E38" s="60"/>
      <c r="F38" s="60"/>
      <c r="G38" s="61"/>
    </row>
    <row r="39" spans="1:7" ht="15.75" thickBot="1" x14ac:dyDescent="0.3">
      <c r="A39" s="17" t="s">
        <v>21</v>
      </c>
      <c r="B39" s="3" t="s">
        <v>26</v>
      </c>
      <c r="C39" s="3" t="s">
        <v>20</v>
      </c>
      <c r="D39" s="18" t="s">
        <v>22</v>
      </c>
      <c r="E39" s="18" t="s">
        <v>27</v>
      </c>
      <c r="F39" s="18" t="s">
        <v>23</v>
      </c>
      <c r="G39" s="19" t="s">
        <v>24</v>
      </c>
    </row>
    <row r="40" spans="1:7" x14ac:dyDescent="0.25">
      <c r="A40" s="9" t="s">
        <v>33</v>
      </c>
      <c r="B40" s="20">
        <v>754751</v>
      </c>
      <c r="C40" s="20">
        <v>418303</v>
      </c>
      <c r="D40" s="20">
        <v>134</v>
      </c>
      <c r="E40" s="20">
        <v>215</v>
      </c>
      <c r="F40" s="20">
        <v>60</v>
      </c>
      <c r="G40" s="21">
        <v>184</v>
      </c>
    </row>
    <row r="41" spans="1:7" x14ac:dyDescent="0.25">
      <c r="A41" s="11" t="s">
        <v>34</v>
      </c>
      <c r="B41" s="5">
        <v>754776</v>
      </c>
      <c r="C41" s="5">
        <v>418336</v>
      </c>
      <c r="D41" s="5">
        <v>121</v>
      </c>
      <c r="E41" s="5">
        <v>215</v>
      </c>
      <c r="F41" s="5">
        <v>60</v>
      </c>
      <c r="G41" s="14">
        <v>269.5</v>
      </c>
    </row>
    <row r="42" spans="1:7" x14ac:dyDescent="0.25">
      <c r="A42" s="11" t="s">
        <v>35</v>
      </c>
      <c r="B42" s="5">
        <v>754818</v>
      </c>
      <c r="C42" s="5">
        <v>418257</v>
      </c>
      <c r="D42" s="5">
        <v>136</v>
      </c>
      <c r="E42" s="5">
        <v>215</v>
      </c>
      <c r="F42" s="5">
        <v>60</v>
      </c>
      <c r="G42" s="14">
        <v>222</v>
      </c>
    </row>
    <row r="43" spans="1:7" x14ac:dyDescent="0.25">
      <c r="A43" s="11" t="s">
        <v>36</v>
      </c>
      <c r="B43" s="5">
        <v>754687</v>
      </c>
      <c r="C43" s="5">
        <v>418222</v>
      </c>
      <c r="D43" s="5">
        <v>105</v>
      </c>
      <c r="E43" s="5">
        <v>35</v>
      </c>
      <c r="F43" s="5">
        <v>50</v>
      </c>
      <c r="G43" s="14">
        <v>92</v>
      </c>
    </row>
    <row r="44" spans="1:7" x14ac:dyDescent="0.25">
      <c r="A44" s="11" t="s">
        <v>37</v>
      </c>
      <c r="B44" s="5">
        <v>754739</v>
      </c>
      <c r="C44" s="5">
        <v>418147</v>
      </c>
      <c r="D44" s="5">
        <v>109</v>
      </c>
      <c r="E44" s="5">
        <v>35</v>
      </c>
      <c r="F44" s="5">
        <v>50</v>
      </c>
      <c r="G44" s="14">
        <v>100</v>
      </c>
    </row>
    <row r="45" spans="1:7" x14ac:dyDescent="0.25">
      <c r="A45" s="11" t="s">
        <v>38</v>
      </c>
      <c r="B45" s="5">
        <v>754815</v>
      </c>
      <c r="C45" s="5">
        <v>418268</v>
      </c>
      <c r="D45" s="5">
        <v>130</v>
      </c>
      <c r="E45" s="5">
        <v>215</v>
      </c>
      <c r="F45" s="5">
        <v>50</v>
      </c>
      <c r="G45" s="14">
        <v>201</v>
      </c>
    </row>
    <row r="46" spans="1:7" x14ac:dyDescent="0.25">
      <c r="A46" s="11" t="s">
        <v>39</v>
      </c>
      <c r="B46" s="5">
        <v>755123</v>
      </c>
      <c r="C46" s="5">
        <v>417989</v>
      </c>
      <c r="D46" s="5">
        <v>110</v>
      </c>
      <c r="E46" s="5">
        <v>215</v>
      </c>
      <c r="F46" s="5">
        <v>50</v>
      </c>
      <c r="G46" s="14">
        <v>274</v>
      </c>
    </row>
    <row r="47" spans="1:7" x14ac:dyDescent="0.25">
      <c r="A47" s="11" t="s">
        <v>40</v>
      </c>
      <c r="B47" s="5">
        <v>755189</v>
      </c>
      <c r="C47" s="5">
        <v>417943</v>
      </c>
      <c r="D47" s="5">
        <v>110</v>
      </c>
      <c r="E47" s="5">
        <v>215</v>
      </c>
      <c r="F47" s="5">
        <v>50</v>
      </c>
      <c r="G47" s="14">
        <v>181</v>
      </c>
    </row>
    <row r="48" spans="1:7" x14ac:dyDescent="0.25">
      <c r="A48" s="11" t="s">
        <v>41</v>
      </c>
      <c r="B48" s="5">
        <v>755254</v>
      </c>
      <c r="C48" s="5">
        <v>417897</v>
      </c>
      <c r="D48" s="5">
        <v>110</v>
      </c>
      <c r="E48" s="5">
        <v>215</v>
      </c>
      <c r="F48" s="5">
        <v>50</v>
      </c>
      <c r="G48" s="14">
        <v>170</v>
      </c>
    </row>
    <row r="49" spans="1:7" ht="15.75" thickBot="1" x14ac:dyDescent="0.3">
      <c r="A49" s="10" t="s">
        <v>42</v>
      </c>
      <c r="B49" s="15">
        <v>154013</v>
      </c>
      <c r="C49" s="15">
        <v>420973</v>
      </c>
      <c r="D49" s="15">
        <v>111</v>
      </c>
      <c r="E49" s="15">
        <v>235</v>
      </c>
      <c r="F49" s="15">
        <v>50</v>
      </c>
      <c r="G49" s="16">
        <v>138.80000000000001</v>
      </c>
    </row>
  </sheetData>
  <mergeCells count="1">
    <mergeCell ref="A38:G38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Gold Assay Results Driling</vt:lpstr>
      <vt:lpstr>Collar info all drilling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Danae Voormeij</dc:creator>
  <cp:lastModifiedBy>Jaap Verbaas</cp:lastModifiedBy>
  <dcterms:created xsi:type="dcterms:W3CDTF">2025-05-26T22:31:56Z</dcterms:created>
  <dcterms:modified xsi:type="dcterms:W3CDTF">2025-09-03T19:58:49Z</dcterms:modified>
</cp:coreProperties>
</file>